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Contact Distribution List v1" sheetId="2" r:id="rId5"/>
    <sheet state="visible" name="Contact Distribution List v2" sheetId="3" r:id="rId6"/>
    <sheet state="visible" name="Contact Distribution List v3" sheetId="4" r:id="rId7"/>
    <sheet state="visible" name="Engagement Tracker" sheetId="5" r:id="rId8"/>
    <sheet state="visible" name="Dashboard" sheetId="6" r:id="rId9"/>
  </sheets>
  <definedNames/>
  <calcPr/>
  <extLst>
    <ext uri="GoogleSheetsCustomDataVersion2">
      <go:sheetsCustomData xmlns:go="http://customooxmlschemas.google.com/" r:id="rId10" roundtripDataChecksum="epi/3PlC+qYKiHXhMsvpu00OIMpA3JC03r4+krw33zA="/>
    </ext>
  </extLst>
</workbook>
</file>

<file path=xl/sharedStrings.xml><?xml version="1.0" encoding="utf-8"?>
<sst xmlns="http://schemas.openxmlformats.org/spreadsheetml/2006/main" count="168" uniqueCount="125">
  <si>
    <t xml:space="preserve">CONTACT DISTRIBUTION LIST (CDL) SYSTEM </t>
  </si>
  <si>
    <t>HOW THIS WORKBOOK WORKS:</t>
  </si>
  <si>
    <t>1. CDL v1 IS YOUR MASTER LIST - Enter ALL contacts here first</t>
  </si>
  <si>
    <t xml:space="preserve">   • First Name, Last Name, Email, Phone, Company, Title, Economic Level</t>
  </si>
  <si>
    <t xml:space="preserve">   • This is the ONLY place you enter contact info</t>
  </si>
  <si>
    <t>2. CDL v2 AUTO-POPULATES from v1 - You only add:</t>
  </si>
  <si>
    <t xml:space="preserve">   • Mental Association (how you remember them)</t>
  </si>
  <si>
    <t xml:space="preserve">   • Area of Genius (Attention/Collaboration/Engagement)</t>
  </si>
  <si>
    <t xml:space="preserve">   • Frequency of Connection (1-5x / 6-12x / 12+x per year)</t>
  </si>
  <si>
    <t xml:space="preserve">   • Birthday</t>
  </si>
  <si>
    <t>3. CDL v3 AUTO-POPULATES from v1 &amp; v2 - You only add:</t>
  </si>
  <si>
    <t xml:space="preserve">   • Gender, Website, Social Media handles</t>
  </si>
  <si>
    <t xml:space="preserve">   • Mailing/Billing Address, Marital Status, Preferred Time</t>
  </si>
  <si>
    <t xml:space="preserve">   • Use for your TOP 12-20 Champions only</t>
  </si>
  <si>
    <t>4. ENGAGEMENT TRACKER - Log your 6 EPIC touches:</t>
  </si>
  <si>
    <t xml:space="preserve">   • Educate: 'I see you, I see your efforts, I want to know more'</t>
  </si>
  <si>
    <t xml:space="preserve">   • Explore: 'I see you, here's what I'm working on'</t>
  </si>
  <si>
    <t xml:space="preserve">   • Evaluate: 'I see you, here's how we can collaborate' (FIRST ASK)</t>
  </si>
  <si>
    <t xml:space="preserve">   • Engage: 'I see you, here's the bigger picture'</t>
  </si>
  <si>
    <t xml:space="preserve">   • Execute: 'I see you, let's celebrate our shared humanity'</t>
  </si>
  <si>
    <t xml:space="preserve">   • Enjoy: 'I see you, here's how we move forward together'</t>
  </si>
  <si>
    <t>5. DASHBOARD - See your progress at a glance</t>
  </si>
  <si>
    <t>AREA OF GENIUS (v2):</t>
  </si>
  <si>
    <t xml:space="preserve">   ATTENTION = Likes, shares, watches your content but that is it ($7.25/hr value)</t>
  </si>
  <si>
    <t xml:space="preserve">   COLLABORATION = Shows up, works with you ($18/hr value)</t>
  </si>
  <si>
    <t xml:space="preserve">   ENGAGEMENT = Promotes you, extends reputation to get you money ($36/hr value)</t>
  </si>
  <si>
    <t>FREQUENCY (v2):</t>
  </si>
  <si>
    <t xml:space="preserve">   1-5x A Year = Affiliate</t>
  </si>
  <si>
    <t xml:space="preserve">   6-12x A Year = Ambassador</t>
  </si>
  <si>
    <t xml:space="preserve">   12+x A Year = Acolyte (Champion)</t>
  </si>
  <si>
    <t>#</t>
  </si>
  <si>
    <t>First Name</t>
  </si>
  <si>
    <t>Last Name</t>
  </si>
  <si>
    <t>Email</t>
  </si>
  <si>
    <t>Phone Number</t>
  </si>
  <si>
    <t>Company Name</t>
  </si>
  <si>
    <t>Title</t>
  </si>
  <si>
    <t>Economic Level
(What is the current value of the TIME, ENERGY, AND ACCESS They Have/Could Contribute To You)</t>
  </si>
  <si>
    <t>Welcome to the Contact Distribution List. Each tab has a specific purpose and use.
Start here by dumping ALL and we mean ALL the contacts you have with at least three pieces of information</t>
  </si>
  <si>
    <t>Mental Association</t>
  </si>
  <si>
    <t>Area Of Genius
(What Is The Contact Best Suited To Do If Requested)</t>
  </si>
  <si>
    <t>Frequency Of Connection
(How often can they donate TIME, ENERGY, OR ACCESS per Year)</t>
  </si>
  <si>
    <t>Birthday</t>
  </si>
  <si>
    <t>Welcome to the Contact Distribution List. Each tab has a specific purpose and use.</t>
  </si>
  <si>
    <t>Frequency Of Connection
(per Year)</t>
  </si>
  <si>
    <t>Gender</t>
  </si>
  <si>
    <t>Website</t>
  </si>
  <si>
    <t>Attention Social Media</t>
  </si>
  <si>
    <t>Collaboration Social Media</t>
  </si>
  <si>
    <t>Engagement Social Media</t>
  </si>
  <si>
    <t>Mailing Address</t>
  </si>
  <si>
    <t>Billing Address</t>
  </si>
  <si>
    <t>Marital Status</t>
  </si>
  <si>
    <t>Preferred Time of Day To Talk</t>
  </si>
  <si>
    <t>Touchpoint #1 - Educate
"I see you, I see your efforts. I want to know more."</t>
  </si>
  <si>
    <t>Touchpoint #2 - Explore
"I see you, here's what I'm working on"</t>
  </si>
  <si>
    <t>Touchpoint #3 - Evaluate
"I see you, here's how we can collaborate"
(FIRST ASK - not for money)</t>
  </si>
  <si>
    <t>Touchpoint #4 - Engage
"I see you, here's the bigger picture we can build together"</t>
  </si>
  <si>
    <t>Touchpoint #5 - Execute
"I see you, let's celebrate our shared humanity"</t>
  </si>
  <si>
    <t>Touchpoint #6 - Enjoy
"I see you, here's how we move forward together"</t>
  </si>
  <si>
    <t>FIRST NAME</t>
  </si>
  <si>
    <t>LAST NAME</t>
  </si>
  <si>
    <t>LIFETIME VALUE TO YOU
(what they've contributed or can realistically contribute)</t>
  </si>
  <si>
    <t>TYPE OF CONTACT</t>
  </si>
  <si>
    <t>DATE OF CONTACT</t>
  </si>
  <si>
    <t>OUTCOME</t>
  </si>
  <si>
    <t>NEXT STEP</t>
  </si>
  <si>
    <t>MENTAL ASSOCIATION</t>
  </si>
  <si>
    <t>TOTAL
TOUCHES</t>
  </si>
  <si>
    <t>DAYS SINCE
LAST TOUCH</t>
  </si>
  <si>
    <t>DISTRIBUTION DASHBOARD</t>
  </si>
  <si>
    <t>Operation 1K to $10K - Your Network at a Glance</t>
  </si>
  <si>
    <t>SOCIAL MEDIA DISTRIBUTION</t>
  </si>
  <si>
    <t>CORE 60 PROGRESS</t>
  </si>
  <si>
    <t>GOAL TRACKER</t>
  </si>
  <si>
    <t>Platform</t>
  </si>
  <si>
    <t>Attention</t>
  </si>
  <si>
    <t>Collaboration</t>
  </si>
  <si>
    <t>Engagement</t>
  </si>
  <si>
    <t>Total Contacts (v1)</t>
  </si>
  <si>
    <t>Target: Core 60</t>
  </si>
  <si>
    <t>Facebook</t>
  </si>
  <si>
    <t>With v2 Data (Genius+Freq)</t>
  </si>
  <si>
    <t>Target: $10K T.E.A. Value</t>
  </si>
  <si>
    <t>$10,000</t>
  </si>
  <si>
    <t>Instagram</t>
  </si>
  <si>
    <t>Champions (v3 Data)</t>
  </si>
  <si>
    <t>X/Twitter</t>
  </si>
  <si>
    <t>Core 60 % Complete</t>
  </si>
  <si>
    <t>YOUR PROGRESS:</t>
  </si>
  <si>
    <t>TikTok</t>
  </si>
  <si>
    <t>Contacts to Go</t>
  </si>
  <si>
    <t>YouTube</t>
  </si>
  <si>
    <t>NETWORK VALUATION</t>
  </si>
  <si>
    <t>Value to Goal</t>
  </si>
  <si>
    <t>Pinterest</t>
  </si>
  <si>
    <t>$0-$1K Contacts</t>
  </si>
  <si>
    <t>LinkedIn</t>
  </si>
  <si>
    <t>$1K-$10K Contacts</t>
  </si>
  <si>
    <t>T.E.A. PREDICTABLE VALUE</t>
  </si>
  <si>
    <t>Substack</t>
  </si>
  <si>
    <t>$10K+ Contacts</t>
  </si>
  <si>
    <t>Attention (Total)</t>
  </si>
  <si>
    <t>Patreon</t>
  </si>
  <si>
    <t>Est. Network Value</t>
  </si>
  <si>
    <t>Collaboration (Total)</t>
  </si>
  <si>
    <t>Etsy</t>
  </si>
  <si>
    <t>Engagement (Total)</t>
  </si>
  <si>
    <t>Discord</t>
  </si>
  <si>
    <t>AREA OF GENIUS</t>
  </si>
  <si>
    <t>TOTAL T.E.A. VALUE</t>
  </si>
  <si>
    <t>ATTENTION</t>
  </si>
  <si>
    <t>COLLABORATION</t>
  </si>
  <si>
    <t>ENGAGEMENT</t>
  </si>
  <si>
    <t>FREQUENCY OF CONNECTION</t>
  </si>
  <si>
    <t>1-5x A Year (Affiliate)</t>
  </si>
  <si>
    <t>6-12x A Year (Ambassador)</t>
  </si>
  <si>
    <t>12+x A Year (Acolyte)</t>
  </si>
  <si>
    <t>EPIC ENGAGEMENT HEALTH</t>
  </si>
  <si>
    <t>Contacts with 0 Touches</t>
  </si>
  <si>
    <t>Contacts with 1-3 Touches</t>
  </si>
  <si>
    <t>Contacts with 4-5 Touches</t>
  </si>
  <si>
    <t>EPIC Complete (6 Touches)</t>
  </si>
  <si>
    <t>Avg Touches per Contact</t>
  </si>
  <si>
    <t>Needing Touch (&gt;30 days)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</si>
</sst>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(000) 000-0000"/>
    <numFmt numFmtId="165" formatCode="m-d-yyyy"/>
    <numFmt numFmtId="166" formatCode="0.0\%"/>
    <numFmt numFmtId="167" formatCode="\$#,##0"/>
    <numFmt numFmtId="168" formatCode="0.0"/>
  </numFmts>
  <fonts count="25">
    <font>
      <sz val="11.0"/>
      <color theme="1"/>
      <name val="Calibri"/>
      <scheme val="minor"/>
    </font>
    <font>
      <b/>
      <sz val="13.0"/>
      <color rgb="FF003262"/>
      <name val="Cambria"/>
    </font>
    <font>
      <sz val="11.0"/>
      <color theme="1"/>
      <name val="Calibri"/>
    </font>
    <font>
      <b/>
      <sz val="13.0"/>
      <color rgb="FFCC2229"/>
      <name val="Cambria"/>
    </font>
    <font>
      <sz val="13.0"/>
      <color theme="1"/>
      <name val="Cambria"/>
    </font>
    <font>
      <b/>
      <sz val="13.0"/>
      <color theme="1"/>
      <name val="Cambria"/>
    </font>
    <font>
      <sz val="13.0"/>
      <color theme="1"/>
      <name val="Calibri"/>
    </font>
    <font>
      <b/>
      <sz val="10.0"/>
      <color rgb="FFFFFFFF"/>
      <name val="Cambria"/>
    </font>
    <font>
      <i/>
      <sz val="9.0"/>
      <color theme="1"/>
      <name val="Cambria"/>
    </font>
    <font>
      <sz val="9.0"/>
      <color rgb="FF888888"/>
      <name val="Cambria"/>
    </font>
    <font>
      <sz val="11.0"/>
      <color rgb="FF0000FF"/>
      <name val="Cambria"/>
    </font>
    <font>
      <color rgb="FF0000FF"/>
      <name val="Calibri"/>
    </font>
    <font>
      <color rgb="FF888888"/>
      <name val="Calibri"/>
    </font>
    <font>
      <sz val="11.0"/>
      <color rgb="FF186734"/>
      <name val="Cambria"/>
    </font>
    <font>
      <color rgb="FF186734"/>
      <name val="Calibri"/>
    </font>
    <font>
      <u/>
      <sz val="11.0"/>
      <color rgb="FF0000FF"/>
      <name val="Cambria"/>
    </font>
    <font>
      <u/>
      <sz val="11.0"/>
      <color rgb="FF0000FF"/>
      <name val="Cambria"/>
    </font>
    <font>
      <b/>
      <sz val="9.0"/>
      <color rgb="FFFFFFFF"/>
      <name val="Cambria"/>
    </font>
    <font/>
    <font>
      <color rgb="FF000000"/>
      <name val="Calibri"/>
    </font>
    <font>
      <b/>
      <sz val="18.0"/>
      <color rgb="FF003262"/>
      <name val="Cambria"/>
    </font>
    <font>
      <sz val="11.0"/>
      <color rgb="FFCC2229"/>
      <name val="Cambria"/>
    </font>
    <font>
      <b/>
      <sz val="12.0"/>
      <color rgb="FF003262"/>
      <name val="Cambria"/>
    </font>
    <font>
      <b/>
      <sz val="12.0"/>
      <color rgb="FFCC2229"/>
      <name val="Cambria"/>
    </font>
    <font>
      <b/>
      <sz val="11.0"/>
      <color theme="1"/>
      <name val="Cambria"/>
    </font>
  </fonts>
  <fills count="10">
    <fill>
      <patternFill patternType="none"/>
    </fill>
    <fill>
      <patternFill patternType="lightGray"/>
    </fill>
    <fill>
      <patternFill patternType="solid">
        <fgColor rgb="FFED2224"/>
        <bgColor rgb="FFED2224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186734"/>
        <bgColor rgb="FF186734"/>
      </patternFill>
    </fill>
    <fill>
      <patternFill patternType="solid">
        <fgColor theme="1"/>
        <bgColor theme="1"/>
      </patternFill>
    </fill>
    <fill>
      <patternFill patternType="solid">
        <fgColor rgb="FF888888"/>
        <bgColor rgb="FF888888"/>
      </patternFill>
    </fill>
    <fill>
      <patternFill patternType="solid">
        <fgColor rgb="FFD4AF37"/>
        <bgColor rgb="FFD4AF37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1"/>
    </xf>
    <xf borderId="0" fillId="0" fontId="2" numFmtId="0" xfId="0" applyFont="1"/>
    <xf borderId="0" fillId="0" fontId="3" numFmtId="0" xfId="0" applyAlignment="1" applyFont="1">
      <alignment shrinkToFit="0" vertical="bottom" wrapText="1"/>
    </xf>
    <xf borderId="0" fillId="0" fontId="4" numFmtId="0" xfId="0" applyAlignment="1" applyFont="1">
      <alignment shrinkToFit="0" vertical="bottom" wrapText="1"/>
    </xf>
    <xf borderId="0" fillId="0" fontId="5" numFmtId="0" xfId="0" applyAlignment="1" applyFont="1">
      <alignment shrinkToFit="0" vertical="bottom" wrapText="1"/>
    </xf>
    <xf borderId="0" fillId="0" fontId="6" numFmtId="0" xfId="0" applyAlignment="1" applyFont="1">
      <alignment shrinkToFit="0" vertical="bottom" wrapText="1"/>
    </xf>
    <xf borderId="0" fillId="0" fontId="6" numFmtId="0" xfId="0" applyAlignment="1" applyFont="1">
      <alignment shrinkToFit="0" wrapText="1"/>
    </xf>
    <xf borderId="0" fillId="0" fontId="2" numFmtId="0" xfId="0" applyAlignment="1" applyFont="1">
      <alignment vertical="bottom"/>
    </xf>
    <xf borderId="1" fillId="2" fontId="7" numFmtId="0" xfId="0" applyAlignment="1" applyBorder="1" applyFill="1" applyFont="1">
      <alignment horizontal="center" shrinkToFit="0" vertical="center" wrapText="1"/>
    </xf>
    <xf borderId="0" fillId="3" fontId="8" numFmtId="0" xfId="0" applyAlignment="1" applyFill="1" applyFont="1">
      <alignment shrinkToFit="0" vertical="top" wrapText="1"/>
    </xf>
    <xf borderId="0" fillId="0" fontId="9" numFmtId="0" xfId="0" applyAlignment="1" applyFont="1">
      <alignment horizontal="center" shrinkToFit="0" vertical="center" wrapText="1"/>
    </xf>
    <xf borderId="1" fillId="0" fontId="10" numFmtId="0" xfId="0" applyAlignment="1" applyBorder="1" applyFont="1">
      <alignment vertical="bottom"/>
    </xf>
    <xf borderId="1" fillId="0" fontId="10" numFmtId="164" xfId="0" applyAlignment="1" applyBorder="1" applyFont="1" applyNumberFormat="1">
      <alignment horizontal="right" vertical="bottom"/>
    </xf>
    <xf borderId="1" fillId="0" fontId="10" numFmtId="0" xfId="0" applyAlignment="1" applyBorder="1" applyFont="1">
      <alignment readingOrder="0" vertical="bottom"/>
    </xf>
    <xf borderId="1" fillId="0" fontId="10" numFmtId="0" xfId="0" applyAlignment="1" applyBorder="1" applyFont="1">
      <alignment vertical="bottom"/>
    </xf>
    <xf borderId="1" fillId="0" fontId="10" numFmtId="164" xfId="0" applyAlignment="1" applyBorder="1" applyFont="1" applyNumberFormat="1">
      <alignment vertical="bottom"/>
    </xf>
    <xf borderId="1" fillId="0" fontId="11" numFmtId="0" xfId="0" applyAlignment="1" applyBorder="1" applyFont="1">
      <alignment vertical="bottom"/>
    </xf>
    <xf borderId="1" fillId="0" fontId="11" numFmtId="164" xfId="0" applyAlignment="1" applyBorder="1" applyFont="1" applyNumberFormat="1">
      <alignment vertical="bottom"/>
    </xf>
    <xf borderId="0" fillId="0" fontId="12" numFmtId="0" xfId="0" applyAlignment="1" applyFont="1">
      <alignment horizontal="center" shrinkToFit="0" vertical="center" wrapText="1"/>
    </xf>
    <xf borderId="1" fillId="4" fontId="7" numFmtId="0" xfId="0" applyAlignment="1" applyBorder="1" applyFill="1" applyFont="1">
      <alignment horizontal="center" shrinkToFit="0" vertical="center" wrapText="1"/>
    </xf>
    <xf borderId="0" fillId="0" fontId="8" numFmtId="0" xfId="0" applyAlignment="1" applyFont="1">
      <alignment shrinkToFit="0" vertical="top" wrapText="1"/>
    </xf>
    <xf borderId="0" fillId="0" fontId="9" numFmtId="0" xfId="0" applyAlignment="1" applyFont="1">
      <alignment vertical="bottom"/>
    </xf>
    <xf borderId="1" fillId="5" fontId="13" numFmtId="0" xfId="0" applyAlignment="1" applyBorder="1" applyFill="1" applyFont="1">
      <alignment vertical="bottom"/>
    </xf>
    <xf borderId="1" fillId="5" fontId="13" numFmtId="164" xfId="0" applyAlignment="1" applyBorder="1" applyFont="1" applyNumberFormat="1">
      <alignment horizontal="right" vertical="bottom"/>
    </xf>
    <xf borderId="1" fillId="0" fontId="10" numFmtId="165" xfId="0" applyAlignment="1" applyBorder="1" applyFont="1" applyNumberFormat="1">
      <alignment horizontal="right" vertical="bottom"/>
    </xf>
    <xf borderId="1" fillId="5" fontId="13" numFmtId="164" xfId="0" applyAlignment="1" applyBorder="1" applyFont="1" applyNumberFormat="1">
      <alignment vertical="bottom"/>
    </xf>
    <xf borderId="1" fillId="0" fontId="10" numFmtId="0" xfId="0" applyAlignment="1" applyBorder="1" applyFont="1">
      <alignment shrinkToFit="0" vertical="bottom" wrapText="1"/>
    </xf>
    <xf borderId="1" fillId="0" fontId="10" numFmtId="165" xfId="0" applyAlignment="1" applyBorder="1" applyFont="1" applyNumberFormat="1">
      <alignment vertical="bottom"/>
    </xf>
    <xf borderId="1" fillId="5" fontId="14" numFmtId="0" xfId="0" applyAlignment="1" applyBorder="1" applyFont="1">
      <alignment vertical="bottom"/>
    </xf>
    <xf borderId="1" fillId="5" fontId="14" numFmtId="164" xfId="0" applyAlignment="1" applyBorder="1" applyFont="1" applyNumberFormat="1">
      <alignment vertical="bottom"/>
    </xf>
    <xf borderId="1" fillId="0" fontId="11" numFmtId="0" xfId="0" applyAlignment="1" applyBorder="1" applyFont="1">
      <alignment shrinkToFit="0" vertical="bottom" wrapText="1"/>
    </xf>
    <xf borderId="1" fillId="0" fontId="11" numFmtId="165" xfId="0" applyAlignment="1" applyBorder="1" applyFont="1" applyNumberFormat="1">
      <alignment vertical="bottom"/>
    </xf>
    <xf borderId="0" fillId="0" fontId="12" numFmtId="0" xfId="0" applyAlignment="1" applyFont="1">
      <alignment vertical="bottom"/>
    </xf>
    <xf borderId="0" fillId="0" fontId="2" numFmtId="164" xfId="0" applyAlignment="1" applyFont="1" applyNumberFormat="1">
      <alignment vertical="bottom"/>
    </xf>
    <xf borderId="0" fillId="0" fontId="2" numFmtId="0" xfId="0" applyAlignment="1" applyFont="1">
      <alignment shrinkToFit="0" vertical="bottom" wrapText="1"/>
    </xf>
    <xf borderId="0" fillId="0" fontId="2" numFmtId="165" xfId="0" applyAlignment="1" applyFont="1" applyNumberFormat="1">
      <alignment vertical="bottom"/>
    </xf>
    <xf borderId="0" fillId="0" fontId="2" numFmtId="0" xfId="0" applyAlignment="1" applyFont="1">
      <alignment shrinkToFit="0" wrapText="1"/>
    </xf>
    <xf borderId="1" fillId="6" fontId="7" numFmtId="0" xfId="0" applyAlignment="1" applyBorder="1" applyFill="1" applyFont="1">
      <alignment horizontal="center" shrinkToFit="0" vertical="center" wrapText="1"/>
    </xf>
    <xf borderId="1" fillId="6" fontId="7" numFmtId="0" xfId="0" applyAlignment="1" applyBorder="1" applyFont="1">
      <alignment horizontal="center" readingOrder="0" shrinkToFit="0" vertical="center" wrapText="1"/>
    </xf>
    <xf borderId="0" fillId="0" fontId="8" numFmtId="0" xfId="0" applyAlignment="1" applyFont="1">
      <alignment vertical="bottom"/>
    </xf>
    <xf borderId="1" fillId="5" fontId="13" numFmtId="0" xfId="0" applyAlignment="1" applyBorder="1" applyFont="1">
      <alignment vertical="bottom"/>
    </xf>
    <xf borderId="1" fillId="5" fontId="13" numFmtId="165" xfId="0" applyAlignment="1" applyBorder="1" applyFont="1" applyNumberFormat="1">
      <alignment horizontal="right" vertical="bottom"/>
    </xf>
    <xf borderId="1" fillId="0" fontId="15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1" fillId="0" fontId="16" numFmtId="0" xfId="0" applyAlignment="1" applyBorder="1" applyFont="1">
      <alignment vertical="bottom"/>
    </xf>
    <xf borderId="1" fillId="5" fontId="13" numFmtId="165" xfId="0" applyAlignment="1" applyBorder="1" applyFont="1" applyNumberFormat="1">
      <alignment vertical="bottom"/>
    </xf>
    <xf borderId="1" fillId="5" fontId="14" numFmtId="165" xfId="0" applyAlignment="1" applyBorder="1" applyFont="1" applyNumberFormat="1">
      <alignment vertical="bottom"/>
    </xf>
    <xf borderId="2" fillId="2" fontId="17" numFmtId="0" xfId="0" applyAlignment="1" applyBorder="1" applyFont="1">
      <alignment horizontal="center" shrinkToFit="0" vertical="center" wrapText="1"/>
    </xf>
    <xf borderId="3" fillId="0" fontId="18" numFmtId="0" xfId="0" applyBorder="1" applyFont="1"/>
    <xf borderId="2" fillId="7" fontId="17" numFmtId="0" xfId="0" applyAlignment="1" applyBorder="1" applyFill="1" applyFont="1">
      <alignment horizontal="center" shrinkToFit="0" vertical="center" wrapText="1"/>
    </xf>
    <xf borderId="2" fillId="6" fontId="17" numFmtId="0" xfId="0" applyAlignment="1" applyBorder="1" applyFont="1">
      <alignment horizontal="center" shrinkToFit="0" vertical="center" wrapText="1"/>
    </xf>
    <xf borderId="2" fillId="4" fontId="17" numFmtId="0" xfId="0" applyAlignment="1" applyBorder="1" applyFont="1">
      <alignment horizontal="center" shrinkToFit="0" vertical="center" wrapText="1"/>
    </xf>
    <xf borderId="1" fillId="8" fontId="17" numFmtId="0" xfId="0" applyAlignment="1" applyBorder="1" applyFill="1" applyFont="1">
      <alignment horizontal="center" shrinkToFit="0" vertical="center" wrapText="1"/>
    </xf>
    <xf borderId="4" fillId="5" fontId="14" numFmtId="0" xfId="0" applyAlignment="1" applyBorder="1" applyFont="1">
      <alignment vertical="bottom"/>
    </xf>
    <xf borderId="4" fillId="5" fontId="19" numFmtId="0" xfId="0" applyAlignment="1" applyBorder="1" applyFont="1">
      <alignment vertical="bottom"/>
    </xf>
    <xf borderId="4" fillId="5" fontId="19" numFmtId="1" xfId="0" applyAlignment="1" applyBorder="1" applyFont="1" applyNumberFormat="1">
      <alignment vertical="bottom"/>
    </xf>
    <xf borderId="0" fillId="0" fontId="20" numFmtId="0" xfId="0" applyAlignment="1" applyFont="1">
      <alignment horizontal="center" shrinkToFit="0" vertical="center" wrapText="1"/>
    </xf>
    <xf borderId="0" fillId="0" fontId="21" numFmtId="0" xfId="0" applyAlignment="1" applyFont="1">
      <alignment horizontal="center" shrinkToFit="0" vertical="center" wrapText="1"/>
    </xf>
    <xf borderId="0" fillId="0" fontId="22" numFmtId="0" xfId="0" applyAlignment="1" applyFont="1">
      <alignment vertical="bottom"/>
    </xf>
    <xf borderId="0" fillId="0" fontId="23" numFmtId="0" xfId="0" applyAlignment="1" applyFont="1">
      <alignment vertical="bottom"/>
    </xf>
    <xf borderId="4" fillId="5" fontId="24" numFmtId="0" xfId="0" applyAlignment="1" applyBorder="1" applyFont="1">
      <alignment horizontal="right" vertical="bottom"/>
    </xf>
    <xf borderId="0" fillId="0" fontId="24" numFmtId="0" xfId="0" applyAlignment="1" applyFont="1">
      <alignment horizontal="right" vertical="bottom"/>
    </xf>
    <xf borderId="0" fillId="0" fontId="24" numFmtId="0" xfId="0" applyAlignment="1" applyFont="1">
      <alignment vertical="bottom"/>
    </xf>
    <xf borderId="4" fillId="9" fontId="24" numFmtId="166" xfId="0" applyAlignment="1" applyBorder="1" applyFill="1" applyFont="1" applyNumberFormat="1">
      <alignment horizontal="right" vertical="bottom"/>
    </xf>
    <xf borderId="4" fillId="9" fontId="24" numFmtId="0" xfId="0" applyAlignment="1" applyBorder="1" applyFont="1">
      <alignment horizontal="right" vertical="bottom"/>
    </xf>
    <xf borderId="4" fillId="9" fontId="24" numFmtId="167" xfId="0" applyAlignment="1" applyBorder="1" applyFont="1" applyNumberFormat="1">
      <alignment horizontal="right" vertical="bottom"/>
    </xf>
    <xf borderId="0" fillId="0" fontId="2" numFmtId="167" xfId="0" applyAlignment="1" applyFont="1" applyNumberFormat="1">
      <alignment horizontal="right" vertical="bottom"/>
    </xf>
    <xf borderId="0" fillId="0" fontId="2" numFmtId="167" xfId="0" applyAlignment="1" applyFont="1" applyNumberFormat="1">
      <alignment vertical="bottom"/>
    </xf>
    <xf borderId="4" fillId="9" fontId="2" numFmtId="167" xfId="0" applyAlignment="1" applyBorder="1" applyFont="1" applyNumberFormat="1">
      <alignment vertical="bottom"/>
    </xf>
    <xf borderId="4" fillId="5" fontId="24" numFmtId="168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T.E.A. Predictable Value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Dashboard!$D$13:$D$15</c:f>
            </c:strRef>
          </c:cat>
          <c:val>
            <c:numRef>
              <c:f>Dashboard!$E$13:$E$15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Social Media by Area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Dashboard!$H$4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Dashboard!$G$5:$G$15</c:f>
            </c:strRef>
          </c:cat>
          <c:val>
            <c:numRef>
              <c:f>Dashboard!$H$5:$H$15</c:f>
              <c:numCache/>
            </c:numRef>
          </c:val>
        </c:ser>
        <c:ser>
          <c:idx val="1"/>
          <c:order val="1"/>
          <c:tx>
            <c:strRef>
              <c:f>Dashboard!$I$4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Dashboard!$G$5:$G$15</c:f>
            </c:strRef>
          </c:cat>
          <c:val>
            <c:numRef>
              <c:f>Dashboard!$I$5:$I$15</c:f>
              <c:numCache/>
            </c:numRef>
          </c:val>
        </c:ser>
        <c:ser>
          <c:idx val="2"/>
          <c:order val="2"/>
          <c:tx>
            <c:strRef>
              <c:f>Dashboard!$J$4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Dashboard!$G$5:$G$15</c:f>
            </c:strRef>
          </c:cat>
          <c:val>
            <c:numRef>
              <c:f>Dashboard!$J$5:$J$15</c:f>
              <c:numCache/>
            </c:numRef>
          </c:val>
        </c:ser>
        <c:axId val="1986632839"/>
        <c:axId val="1948714311"/>
      </c:barChart>
      <c:catAx>
        <c:axId val="19866328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Platform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48714311"/>
      </c:catAx>
      <c:valAx>
        <c:axId val="194871431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Count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86632839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552450</xdr:colOff>
      <xdr:row>22</xdr:row>
      <xdr:rowOff>19050</xdr:rowOff>
    </xdr:from>
    <xdr:ext cx="2895600" cy="2057400"/>
    <xdr:graphicFrame>
      <xdr:nvGraphicFramePr>
        <xdr:cNvPr id="103239124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552450</xdr:colOff>
      <xdr:row>0</xdr:row>
      <xdr:rowOff>238125</xdr:rowOff>
    </xdr:from>
    <xdr:ext cx="5781675" cy="3857625"/>
    <xdr:graphicFrame>
      <xdr:nvGraphicFramePr>
        <xdr:cNvPr id="1487064888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4AF37"/>
    <pageSetUpPr/>
  </sheetPr>
  <sheetViews>
    <sheetView workbookViewId="0"/>
  </sheetViews>
  <sheetFormatPr customHeight="1" defaultColWidth="14.43" defaultRowHeight="15.0"/>
  <cols>
    <col customWidth="1" min="1" max="1" width="134.57"/>
    <col customWidth="1" min="2" max="6" width="8.71"/>
  </cols>
  <sheetData>
    <row r="1" ht="19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5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0" customHeight="1">
      <c r="A7" s="4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4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9.5" customHeight="1">
      <c r="A10" s="5" t="s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0" customHeight="1">
      <c r="A11" s="4" t="s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4" t="s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4" t="s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4" t="s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4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5" t="s">
        <v>10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4" t="s">
        <v>11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4" t="s">
        <v>12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4" t="s">
        <v>13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customHeight="1">
      <c r="A20" s="4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0" customHeight="1">
      <c r="A21" s="5" t="s">
        <v>14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0" customHeight="1">
      <c r="A22" s="4" t="s">
        <v>15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0" customHeight="1">
      <c r="A23" s="4" t="s">
        <v>16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0" customHeight="1">
      <c r="A24" s="4" t="s">
        <v>17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0" customHeight="1">
      <c r="A25" s="4" t="s">
        <v>18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0" customHeight="1">
      <c r="A26" s="4" t="s">
        <v>19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0" customHeight="1">
      <c r="A27" s="4" t="s">
        <v>20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0" customHeight="1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0" customHeight="1">
      <c r="A29" s="5" t="s">
        <v>21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0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0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0" customHeight="1">
      <c r="A32" s="5" t="s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0" customHeight="1">
      <c r="A33" s="4" t="s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0" customHeight="1">
      <c r="A34" s="1" t="s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0" customHeight="1">
      <c r="A35" s="4" t="s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0" customHeight="1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0" customHeight="1">
      <c r="A37" s="5" t="s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0" customHeight="1">
      <c r="A38" s="4" t="s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0" customHeight="1">
      <c r="A39" s="6" t="s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0" customHeight="1">
      <c r="A40" s="6" t="s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0" customHeight="1">
      <c r="A41" s="6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0" customHeight="1">
      <c r="A42" s="6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0" customHeight="1">
      <c r="A43" s="6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0" customHeight="1">
      <c r="A44" s="6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0" customHeight="1">
      <c r="A45" s="6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0" customHeight="1">
      <c r="A46" s="6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0" customHeight="1">
      <c r="A47" s="6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0" customHeight="1">
      <c r="A48" s="6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0" customHeight="1">
      <c r="A49" s="6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0" customHeight="1">
      <c r="A50" s="6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0" customHeight="1">
      <c r="A51" s="6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6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6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6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6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6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6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6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6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6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6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6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6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6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6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6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6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6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6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6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6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6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6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6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6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6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6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6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6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6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6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6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6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6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6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6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6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6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6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6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6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6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6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6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6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6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6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6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6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6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6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6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6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6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6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6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6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6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6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6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6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6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6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6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6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6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6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6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6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6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6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6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6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6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6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6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6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6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6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6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6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6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6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6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6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6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6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6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6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6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6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6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6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6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6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6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6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6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6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6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6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6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6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6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6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6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6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6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6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6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6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6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6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6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6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6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6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6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6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6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6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6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6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6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6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6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6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6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6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6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6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6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6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6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6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6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6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6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6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6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6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6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6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6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6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6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6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6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6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6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6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6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6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6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6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6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6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6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6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6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6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6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6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6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6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6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6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6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6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6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6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6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6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6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6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6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6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6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6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6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6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6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6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6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6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6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6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7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7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</row>
    <row r="242" ht="15.75" customHeight="1">
      <c r="A242" s="2"/>
      <c r="B242" s="2"/>
      <c r="C242" s="2"/>
      <c r="D242" s="2"/>
      <c r="E242" s="2"/>
      <c r="F242" s="2"/>
    </row>
    <row r="243" ht="15.75" customHeight="1">
      <c r="A243" s="2"/>
      <c r="B243" s="2"/>
      <c r="C243" s="2"/>
      <c r="D243" s="2"/>
      <c r="E243" s="2"/>
      <c r="F243" s="2"/>
    </row>
    <row r="244" ht="15.75" customHeight="1">
      <c r="A244" s="2"/>
      <c r="B244" s="2"/>
      <c r="C244" s="2"/>
      <c r="D244" s="2"/>
      <c r="E244" s="2"/>
      <c r="F244" s="2"/>
    </row>
    <row r="245" ht="15.75" customHeight="1">
      <c r="A245" s="2"/>
      <c r="B245" s="2"/>
      <c r="C245" s="2"/>
      <c r="D245" s="2"/>
      <c r="E245" s="2"/>
      <c r="F245" s="2"/>
    </row>
    <row r="246" ht="15.75" customHeight="1">
      <c r="A246" s="2"/>
      <c r="B246" s="2"/>
      <c r="C246" s="2"/>
      <c r="D246" s="2"/>
      <c r="E246" s="2"/>
      <c r="F246" s="2"/>
    </row>
    <row r="247" ht="15.75" customHeight="1">
      <c r="A247" s="2"/>
      <c r="B247" s="2"/>
      <c r="C247" s="2"/>
      <c r="D247" s="2"/>
      <c r="E247" s="2"/>
      <c r="F247" s="2"/>
    </row>
    <row r="248" ht="15.75" customHeight="1">
      <c r="A248" s="2"/>
      <c r="B248" s="2"/>
      <c r="C248" s="2"/>
      <c r="D248" s="2"/>
      <c r="E248" s="2"/>
      <c r="F248" s="2"/>
    </row>
    <row r="249" ht="15.75" customHeight="1">
      <c r="A249" s="2"/>
      <c r="B249" s="2"/>
      <c r="C249" s="2"/>
      <c r="D249" s="2"/>
      <c r="E249" s="2"/>
      <c r="F249" s="2"/>
    </row>
    <row r="250" ht="15.75" customHeight="1">
      <c r="A250" s="2"/>
      <c r="B250" s="2"/>
      <c r="C250" s="2"/>
      <c r="D250" s="2"/>
      <c r="E250" s="2"/>
      <c r="F250" s="2"/>
    </row>
    <row r="251" ht="15.75" customHeight="1">
      <c r="A251" s="2"/>
      <c r="B251" s="2"/>
      <c r="C251" s="2"/>
      <c r="D251" s="2"/>
      <c r="E251" s="2"/>
      <c r="F251" s="2"/>
    </row>
    <row r="252" ht="15.75" customHeight="1">
      <c r="A252" s="2"/>
      <c r="B252" s="2"/>
      <c r="C252" s="2"/>
      <c r="D252" s="2"/>
      <c r="E252" s="2"/>
      <c r="F252" s="2"/>
    </row>
    <row r="253" ht="15.75" customHeight="1">
      <c r="A253" s="2"/>
      <c r="B253" s="2"/>
      <c r="C253" s="2"/>
      <c r="D253" s="2"/>
      <c r="E253" s="2"/>
      <c r="F253" s="2"/>
    </row>
    <row r="254" ht="15.75" customHeight="1">
      <c r="A254" s="2"/>
      <c r="B254" s="2"/>
      <c r="C254" s="2"/>
      <c r="D254" s="2"/>
      <c r="E254" s="2"/>
      <c r="F254" s="2"/>
    </row>
    <row r="255" ht="15.75" customHeight="1">
      <c r="A255" s="2"/>
      <c r="B255" s="2"/>
      <c r="C255" s="2"/>
      <c r="D255" s="2"/>
      <c r="E255" s="2"/>
      <c r="F255" s="2"/>
    </row>
    <row r="256" ht="15.75" customHeight="1">
      <c r="A256" s="2"/>
      <c r="B256" s="2"/>
      <c r="C256" s="2"/>
      <c r="D256" s="2"/>
      <c r="E256" s="2"/>
      <c r="F256" s="2"/>
    </row>
    <row r="257" ht="15.75" customHeight="1">
      <c r="A257" s="2"/>
      <c r="B257" s="2"/>
      <c r="C257" s="2"/>
      <c r="D257" s="2"/>
      <c r="E257" s="2"/>
      <c r="F257" s="2"/>
    </row>
    <row r="258" ht="15.75" customHeight="1">
      <c r="A258" s="2"/>
      <c r="B258" s="2"/>
      <c r="C258" s="2"/>
      <c r="D258" s="2"/>
      <c r="E258" s="2"/>
      <c r="F258" s="2"/>
    </row>
    <row r="259" ht="15.75" customHeight="1">
      <c r="A259" s="2"/>
      <c r="B259" s="2"/>
      <c r="C259" s="2"/>
      <c r="D259" s="2"/>
      <c r="E259" s="2"/>
      <c r="F259" s="2"/>
    </row>
    <row r="260" ht="15.75" customHeight="1">
      <c r="A260" s="2"/>
      <c r="B260" s="2"/>
      <c r="C260" s="2"/>
      <c r="D260" s="2"/>
      <c r="E260" s="2"/>
      <c r="F260" s="2"/>
    </row>
    <row r="261" ht="15.75" customHeight="1">
      <c r="A261" s="2"/>
      <c r="B261" s="2"/>
      <c r="C261" s="2"/>
      <c r="D261" s="2"/>
      <c r="E261" s="2"/>
      <c r="F261" s="2"/>
    </row>
    <row r="262" ht="15.75" customHeight="1">
      <c r="A262" s="2"/>
      <c r="B262" s="2"/>
      <c r="C262" s="2"/>
      <c r="D262" s="2"/>
      <c r="E262" s="2"/>
      <c r="F262" s="2"/>
    </row>
    <row r="263" ht="15.75" customHeight="1">
      <c r="A263" s="2"/>
      <c r="B263" s="2"/>
      <c r="C263" s="2"/>
      <c r="D263" s="2"/>
      <c r="E263" s="2"/>
      <c r="F263" s="2"/>
    </row>
    <row r="264" ht="15.75" customHeight="1">
      <c r="A264" s="2"/>
      <c r="B264" s="2"/>
      <c r="C264" s="2"/>
      <c r="D264" s="2"/>
      <c r="E264" s="2"/>
      <c r="F264" s="2"/>
    </row>
    <row r="265" ht="15.75" customHeight="1">
      <c r="A265" s="2"/>
      <c r="B265" s="2"/>
      <c r="C265" s="2"/>
      <c r="D265" s="2"/>
      <c r="E265" s="2"/>
      <c r="F265" s="2"/>
    </row>
    <row r="266" ht="15.75" customHeight="1">
      <c r="A266" s="2"/>
      <c r="B266" s="2"/>
      <c r="C266" s="2"/>
      <c r="D266" s="2"/>
      <c r="E266" s="2"/>
      <c r="F266" s="2"/>
    </row>
    <row r="267" ht="15.75" customHeight="1">
      <c r="A267" s="2"/>
      <c r="B267" s="2"/>
      <c r="C267" s="2"/>
      <c r="D267" s="2"/>
      <c r="E267" s="2"/>
      <c r="F267" s="2"/>
    </row>
    <row r="268" ht="15.75" customHeight="1">
      <c r="A268" s="2"/>
      <c r="B268" s="2"/>
      <c r="C268" s="2"/>
      <c r="D268" s="2"/>
      <c r="E268" s="2"/>
      <c r="F268" s="2"/>
    </row>
    <row r="269" ht="15.75" customHeight="1">
      <c r="A269" s="2"/>
      <c r="B269" s="2"/>
      <c r="C269" s="2"/>
      <c r="D269" s="2"/>
      <c r="E269" s="2"/>
      <c r="F269" s="2"/>
    </row>
    <row r="270" ht="15.75" customHeight="1">
      <c r="A270" s="2"/>
      <c r="B270" s="2"/>
      <c r="C270" s="2"/>
      <c r="D270" s="2"/>
      <c r="E270" s="2"/>
      <c r="F270" s="2"/>
    </row>
    <row r="271" ht="15.75" customHeight="1">
      <c r="A271" s="2"/>
      <c r="B271" s="2"/>
      <c r="C271" s="2"/>
      <c r="D271" s="2"/>
      <c r="E271" s="2"/>
      <c r="F271" s="2"/>
    </row>
    <row r="272" ht="15.75" customHeight="1">
      <c r="A272" s="2"/>
      <c r="B272" s="2"/>
      <c r="C272" s="2"/>
      <c r="D272" s="2"/>
      <c r="E272" s="2"/>
      <c r="F272" s="2"/>
    </row>
    <row r="273" ht="15.75" customHeight="1">
      <c r="A273" s="2"/>
      <c r="B273" s="2"/>
      <c r="C273" s="2"/>
      <c r="D273" s="2"/>
      <c r="E273" s="2"/>
      <c r="F273" s="2"/>
    </row>
    <row r="274" ht="15.75" customHeight="1">
      <c r="A274" s="2"/>
      <c r="B274" s="2"/>
      <c r="C274" s="2"/>
      <c r="D274" s="2"/>
      <c r="E274" s="2"/>
      <c r="F274" s="2"/>
    </row>
    <row r="275" ht="15.75" customHeight="1">
      <c r="A275" s="2"/>
      <c r="B275" s="2"/>
      <c r="C275" s="2"/>
      <c r="D275" s="2"/>
      <c r="E275" s="2"/>
      <c r="F275" s="2"/>
    </row>
    <row r="276" ht="15.75" customHeight="1">
      <c r="A276" s="2"/>
      <c r="B276" s="2"/>
      <c r="C276" s="2"/>
      <c r="D276" s="2"/>
      <c r="E276" s="2"/>
      <c r="F276" s="2"/>
    </row>
    <row r="277" ht="15.75" customHeight="1">
      <c r="A277" s="2"/>
      <c r="B277" s="2"/>
      <c r="C277" s="2"/>
      <c r="D277" s="2"/>
      <c r="E277" s="2"/>
      <c r="F277" s="2"/>
    </row>
    <row r="278" ht="15.75" customHeight="1">
      <c r="A278" s="2"/>
      <c r="B278" s="2"/>
      <c r="C278" s="2"/>
      <c r="D278" s="2"/>
      <c r="E278" s="2"/>
      <c r="F278" s="2"/>
    </row>
    <row r="279" ht="15.75" customHeight="1">
      <c r="A279" s="2"/>
      <c r="B279" s="2"/>
      <c r="C279" s="2"/>
      <c r="D279" s="2"/>
      <c r="E279" s="2"/>
      <c r="F279" s="2"/>
    </row>
    <row r="280" ht="15.75" customHeight="1">
      <c r="A280" s="2"/>
      <c r="B280" s="2"/>
      <c r="C280" s="2"/>
      <c r="D280" s="2"/>
      <c r="E280" s="2"/>
      <c r="F280" s="2"/>
    </row>
    <row r="281" ht="15.75" customHeight="1">
      <c r="A281" s="2"/>
      <c r="B281" s="2"/>
      <c r="C281" s="2"/>
      <c r="D281" s="2"/>
      <c r="E281" s="2"/>
      <c r="F281" s="2"/>
    </row>
    <row r="282" ht="15.75" customHeight="1">
      <c r="A282" s="2"/>
      <c r="B282" s="2"/>
      <c r="C282" s="2"/>
      <c r="D282" s="2"/>
      <c r="E282" s="2"/>
      <c r="F282" s="2"/>
    </row>
    <row r="283" ht="15.75" customHeight="1">
      <c r="A283" s="2"/>
      <c r="B283" s="2"/>
      <c r="C283" s="2"/>
      <c r="D283" s="2"/>
      <c r="E283" s="2"/>
      <c r="F283" s="2"/>
    </row>
    <row r="284" ht="15.75" customHeight="1">
      <c r="A284" s="2"/>
      <c r="B284" s="2"/>
      <c r="C284" s="2"/>
      <c r="D284" s="2"/>
      <c r="E284" s="2"/>
      <c r="F284" s="2"/>
    </row>
    <row r="285" ht="15.75" customHeight="1">
      <c r="A285" s="2"/>
      <c r="B285" s="2"/>
      <c r="C285" s="2"/>
      <c r="D285" s="2"/>
      <c r="E285" s="2"/>
      <c r="F285" s="2"/>
    </row>
    <row r="286" ht="15.75" customHeight="1">
      <c r="A286" s="2"/>
      <c r="B286" s="2"/>
      <c r="C286" s="2"/>
      <c r="D286" s="2"/>
      <c r="E286" s="2"/>
      <c r="F286" s="2"/>
    </row>
    <row r="287" ht="15.75" customHeight="1">
      <c r="A287" s="2"/>
      <c r="B287" s="2"/>
      <c r="C287" s="2"/>
      <c r="D287" s="2"/>
      <c r="E287" s="2"/>
      <c r="F287" s="2"/>
    </row>
    <row r="288" ht="15.75" customHeight="1">
      <c r="A288" s="2"/>
      <c r="B288" s="2"/>
      <c r="C288" s="2"/>
      <c r="D288" s="2"/>
      <c r="E288" s="2"/>
      <c r="F288" s="2"/>
    </row>
    <row r="289" ht="15.75" customHeight="1">
      <c r="A289" s="2"/>
      <c r="B289" s="2"/>
      <c r="C289" s="2"/>
      <c r="D289" s="2"/>
      <c r="E289" s="2"/>
      <c r="F289" s="2"/>
    </row>
    <row r="290" ht="15.75" customHeight="1">
      <c r="A290" s="2"/>
      <c r="B290" s="2"/>
      <c r="C290" s="2"/>
      <c r="D290" s="2"/>
      <c r="E290" s="2"/>
      <c r="F290" s="2"/>
    </row>
    <row r="291" ht="15.75" customHeight="1">
      <c r="A291" s="2"/>
      <c r="B291" s="2"/>
      <c r="C291" s="2"/>
      <c r="D291" s="2"/>
      <c r="E291" s="2"/>
      <c r="F291" s="2"/>
    </row>
    <row r="292" ht="15.75" customHeight="1">
      <c r="A292" s="2"/>
      <c r="B292" s="2"/>
      <c r="C292" s="2"/>
      <c r="D292" s="2"/>
      <c r="E292" s="2"/>
      <c r="F292" s="2"/>
    </row>
    <row r="293" ht="15.75" customHeight="1">
      <c r="A293" s="2"/>
      <c r="B293" s="2"/>
      <c r="C293" s="2"/>
      <c r="D293" s="2"/>
      <c r="E293" s="2"/>
      <c r="F293" s="2"/>
    </row>
    <row r="294" ht="15.75" customHeight="1">
      <c r="A294" s="2"/>
      <c r="B294" s="2"/>
      <c r="C294" s="2"/>
      <c r="D294" s="2"/>
      <c r="E294" s="2"/>
      <c r="F294" s="2"/>
    </row>
    <row r="295" ht="15.75" customHeight="1">
      <c r="A295" s="2"/>
      <c r="B295" s="2"/>
      <c r="C295" s="2"/>
      <c r="D295" s="2"/>
      <c r="E295" s="2"/>
      <c r="F295" s="2"/>
    </row>
    <row r="296" ht="15.75" customHeight="1">
      <c r="A296" s="2"/>
      <c r="B296" s="2"/>
      <c r="C296" s="2"/>
      <c r="D296" s="2"/>
      <c r="E296" s="2"/>
      <c r="F296" s="2"/>
    </row>
    <row r="297" ht="15.75" customHeight="1">
      <c r="A297" s="2"/>
      <c r="B297" s="2"/>
      <c r="C297" s="2"/>
      <c r="D297" s="2"/>
      <c r="E297" s="2"/>
      <c r="F297" s="2"/>
    </row>
    <row r="298" ht="15.75" customHeight="1">
      <c r="A298" s="2"/>
      <c r="B298" s="2"/>
      <c r="C298" s="2"/>
      <c r="D298" s="2"/>
      <c r="E298" s="2"/>
      <c r="F298" s="2"/>
    </row>
    <row r="299" ht="15.75" customHeight="1">
      <c r="A299" s="2"/>
      <c r="B299" s="2"/>
      <c r="C299" s="2"/>
      <c r="D299" s="2"/>
      <c r="E299" s="2"/>
      <c r="F299" s="2"/>
    </row>
    <row r="300" ht="15.75" customHeight="1">
      <c r="A300" s="2"/>
      <c r="B300" s="2"/>
      <c r="C300" s="2"/>
      <c r="D300" s="2"/>
      <c r="E300" s="2"/>
      <c r="F300" s="2"/>
    </row>
    <row r="301" ht="15.75" customHeight="1">
      <c r="A301" s="2"/>
      <c r="B301" s="2"/>
      <c r="C301" s="2"/>
      <c r="D301" s="2"/>
      <c r="E301" s="2"/>
      <c r="F301" s="2"/>
    </row>
    <row r="302" ht="15.75" customHeight="1">
      <c r="A302" s="2"/>
      <c r="B302" s="2"/>
      <c r="C302" s="2"/>
      <c r="D302" s="2"/>
      <c r="E302" s="2"/>
      <c r="F302" s="2"/>
    </row>
    <row r="303" ht="15.75" customHeight="1">
      <c r="A303" s="2"/>
      <c r="B303" s="2"/>
      <c r="C303" s="2"/>
      <c r="D303" s="2"/>
      <c r="E303" s="2"/>
      <c r="F303" s="2"/>
    </row>
    <row r="304" ht="15.75" customHeight="1">
      <c r="A304" s="2"/>
      <c r="B304" s="2"/>
      <c r="C304" s="2"/>
      <c r="D304" s="2"/>
      <c r="E304" s="2"/>
      <c r="F304" s="2"/>
    </row>
    <row r="305" ht="15.75" customHeight="1">
      <c r="A305" s="2"/>
      <c r="B305" s="2"/>
      <c r="C305" s="2"/>
      <c r="D305" s="2"/>
      <c r="E305" s="2"/>
      <c r="F305" s="2"/>
    </row>
    <row r="306" ht="15.75" customHeight="1">
      <c r="A306" s="2"/>
      <c r="B306" s="2"/>
      <c r="C306" s="2"/>
      <c r="D306" s="2"/>
      <c r="E306" s="2"/>
      <c r="F306" s="2"/>
    </row>
    <row r="307" ht="15.75" customHeight="1">
      <c r="A307" s="2"/>
      <c r="B307" s="2"/>
      <c r="C307" s="2"/>
      <c r="D307" s="2"/>
      <c r="E307" s="2"/>
      <c r="F307" s="2"/>
    </row>
    <row r="308" ht="15.75" customHeight="1">
      <c r="A308" s="2"/>
      <c r="B308" s="2"/>
      <c r="C308" s="2"/>
      <c r="D308" s="2"/>
      <c r="E308" s="2"/>
      <c r="F308" s="2"/>
    </row>
    <row r="309" ht="15.75" customHeight="1">
      <c r="A309" s="2"/>
      <c r="B309" s="2"/>
      <c r="C309" s="2"/>
      <c r="D309" s="2"/>
      <c r="E309" s="2"/>
      <c r="F309" s="2"/>
    </row>
    <row r="310" ht="15.75" customHeight="1">
      <c r="A310" s="2"/>
      <c r="B310" s="2"/>
      <c r="C310" s="2"/>
      <c r="D310" s="2"/>
      <c r="E310" s="2"/>
      <c r="F310" s="2"/>
    </row>
    <row r="311" ht="15.75" customHeight="1">
      <c r="A311" s="2"/>
      <c r="B311" s="2"/>
      <c r="C311" s="2"/>
      <c r="D311" s="2"/>
      <c r="E311" s="2"/>
      <c r="F311" s="2"/>
    </row>
    <row r="312" ht="15.75" customHeight="1">
      <c r="A312" s="2"/>
      <c r="B312" s="2"/>
      <c r="C312" s="2"/>
      <c r="D312" s="2"/>
      <c r="E312" s="2"/>
      <c r="F312" s="2"/>
    </row>
    <row r="313" ht="15.75" customHeight="1">
      <c r="A313" s="2"/>
      <c r="B313" s="2"/>
      <c r="C313" s="2"/>
      <c r="D313" s="2"/>
      <c r="E313" s="2"/>
      <c r="F313" s="2"/>
    </row>
    <row r="314" ht="15.75" customHeight="1">
      <c r="A314" s="2"/>
      <c r="B314" s="2"/>
      <c r="C314" s="2"/>
      <c r="D314" s="2"/>
      <c r="E314" s="2"/>
      <c r="F314" s="2"/>
    </row>
    <row r="315" ht="15.75" customHeight="1">
      <c r="A315" s="2"/>
      <c r="B315" s="2"/>
      <c r="C315" s="2"/>
      <c r="D315" s="2"/>
      <c r="E315" s="2"/>
      <c r="F315" s="2"/>
    </row>
    <row r="316" ht="15.75" customHeight="1">
      <c r="A316" s="2"/>
      <c r="B316" s="2"/>
      <c r="C316" s="2"/>
      <c r="D316" s="2"/>
      <c r="E316" s="2"/>
      <c r="F316" s="2"/>
    </row>
    <row r="317" ht="15.75" customHeight="1">
      <c r="A317" s="2"/>
      <c r="B317" s="2"/>
      <c r="C317" s="2"/>
      <c r="D317" s="2"/>
      <c r="E317" s="2"/>
      <c r="F317" s="2"/>
    </row>
    <row r="318" ht="15.75" customHeight="1">
      <c r="A318" s="2"/>
      <c r="B318" s="2"/>
      <c r="C318" s="2"/>
      <c r="D318" s="2"/>
      <c r="E318" s="2"/>
      <c r="F318" s="2"/>
    </row>
    <row r="319" ht="15.75" customHeight="1">
      <c r="A319" s="2"/>
      <c r="B319" s="2"/>
      <c r="C319" s="2"/>
      <c r="D319" s="2"/>
      <c r="E319" s="2"/>
      <c r="F319" s="2"/>
    </row>
    <row r="320" ht="15.75" customHeight="1">
      <c r="A320" s="2"/>
      <c r="B320" s="2"/>
      <c r="C320" s="2"/>
      <c r="D320" s="2"/>
      <c r="E320" s="2"/>
      <c r="F320" s="2"/>
    </row>
    <row r="321" ht="15.75" customHeight="1">
      <c r="A321" s="2"/>
      <c r="B321" s="2"/>
      <c r="C321" s="2"/>
      <c r="D321" s="2"/>
      <c r="E321" s="2"/>
      <c r="F321" s="2"/>
    </row>
    <row r="322" ht="15.75" customHeight="1">
      <c r="A322" s="2"/>
      <c r="B322" s="2"/>
      <c r="C322" s="2"/>
      <c r="D322" s="2"/>
      <c r="E322" s="2"/>
      <c r="F322" s="2"/>
    </row>
    <row r="323" ht="15.75" customHeight="1">
      <c r="A323" s="2"/>
      <c r="B323" s="2"/>
      <c r="C323" s="2"/>
      <c r="D323" s="2"/>
      <c r="E323" s="2"/>
      <c r="F323" s="2"/>
    </row>
    <row r="324" ht="15.75" customHeight="1">
      <c r="A324" s="2"/>
      <c r="B324" s="2"/>
      <c r="C324" s="2"/>
      <c r="D324" s="2"/>
      <c r="E324" s="2"/>
      <c r="F324" s="2"/>
    </row>
    <row r="325" ht="15.75" customHeight="1">
      <c r="A325" s="2"/>
      <c r="B325" s="2"/>
      <c r="C325" s="2"/>
      <c r="D325" s="2"/>
      <c r="E325" s="2"/>
      <c r="F325" s="2"/>
    </row>
    <row r="326" ht="15.75" customHeight="1">
      <c r="A326" s="2"/>
      <c r="B326" s="2"/>
      <c r="C326" s="2"/>
      <c r="D326" s="2"/>
      <c r="E326" s="2"/>
      <c r="F326" s="2"/>
    </row>
    <row r="327" ht="15.75" customHeight="1">
      <c r="A327" s="2"/>
      <c r="B327" s="2"/>
      <c r="C327" s="2"/>
      <c r="D327" s="2"/>
      <c r="E327" s="2"/>
      <c r="F327" s="2"/>
    </row>
    <row r="328" ht="15.75" customHeight="1">
      <c r="A328" s="2"/>
      <c r="B328" s="2"/>
      <c r="C328" s="2"/>
      <c r="D328" s="2"/>
      <c r="E328" s="2"/>
      <c r="F328" s="2"/>
    </row>
    <row r="329" ht="15.75" customHeight="1">
      <c r="A329" s="2"/>
      <c r="B329" s="2"/>
      <c r="C329" s="2"/>
      <c r="D329" s="2"/>
      <c r="E329" s="2"/>
      <c r="F329" s="2"/>
    </row>
    <row r="330" ht="15.75" customHeight="1">
      <c r="A330" s="2"/>
      <c r="B330" s="2"/>
      <c r="C330" s="2"/>
      <c r="D330" s="2"/>
      <c r="E330" s="2"/>
      <c r="F330" s="2"/>
    </row>
    <row r="331" ht="15.75" customHeight="1">
      <c r="A331" s="2"/>
      <c r="B331" s="2"/>
      <c r="C331" s="2"/>
      <c r="D331" s="2"/>
      <c r="E331" s="2"/>
      <c r="F331" s="2"/>
    </row>
    <row r="332" ht="15.75" customHeight="1">
      <c r="A332" s="2"/>
      <c r="B332" s="2"/>
      <c r="C332" s="2"/>
      <c r="D332" s="2"/>
      <c r="E332" s="2"/>
      <c r="F332" s="2"/>
    </row>
    <row r="333" ht="15.75" customHeight="1">
      <c r="A333" s="2"/>
      <c r="B333" s="2"/>
      <c r="C333" s="2"/>
      <c r="D333" s="2"/>
      <c r="E333" s="2"/>
      <c r="F333" s="2"/>
    </row>
    <row r="334" ht="15.75" customHeight="1">
      <c r="A334" s="2"/>
      <c r="B334" s="2"/>
      <c r="C334" s="2"/>
      <c r="D334" s="2"/>
      <c r="E334" s="2"/>
      <c r="F334" s="2"/>
    </row>
    <row r="335" ht="15.75" customHeight="1">
      <c r="A335" s="2"/>
      <c r="B335" s="2"/>
      <c r="C335" s="2"/>
      <c r="D335" s="2"/>
      <c r="E335" s="2"/>
      <c r="F335" s="2"/>
    </row>
    <row r="336" ht="15.75" customHeight="1">
      <c r="A336" s="2"/>
      <c r="B336" s="2"/>
      <c r="C336" s="2"/>
      <c r="D336" s="2"/>
      <c r="E336" s="2"/>
      <c r="F336" s="2"/>
    </row>
    <row r="337" ht="15.75" customHeight="1">
      <c r="A337" s="2"/>
      <c r="B337" s="2"/>
      <c r="C337" s="2"/>
      <c r="D337" s="2"/>
      <c r="E337" s="2"/>
      <c r="F337" s="2"/>
    </row>
    <row r="338" ht="15.75" customHeight="1">
      <c r="A338" s="2"/>
      <c r="B338" s="2"/>
      <c r="C338" s="2"/>
      <c r="D338" s="2"/>
      <c r="E338" s="2"/>
      <c r="F338" s="2"/>
    </row>
    <row r="339" ht="15.75" customHeight="1">
      <c r="A339" s="2"/>
      <c r="B339" s="2"/>
      <c r="C339" s="2"/>
      <c r="D339" s="2"/>
      <c r="E339" s="2"/>
      <c r="F339" s="2"/>
    </row>
    <row r="340" ht="15.75" customHeight="1">
      <c r="A340" s="2"/>
      <c r="B340" s="2"/>
      <c r="C340" s="2"/>
      <c r="D340" s="2"/>
      <c r="E340" s="2"/>
      <c r="F340" s="2"/>
    </row>
    <row r="341" ht="15.75" customHeight="1">
      <c r="A341" s="2"/>
      <c r="B341" s="2"/>
      <c r="C341" s="2"/>
      <c r="D341" s="2"/>
      <c r="E341" s="2"/>
      <c r="F341" s="2"/>
    </row>
    <row r="342" ht="15.75" customHeight="1">
      <c r="A342" s="2"/>
      <c r="B342" s="2"/>
      <c r="C342" s="2"/>
      <c r="D342" s="2"/>
      <c r="E342" s="2"/>
      <c r="F342" s="2"/>
    </row>
    <row r="343" ht="15.75" customHeight="1">
      <c r="A343" s="2"/>
      <c r="B343" s="2"/>
      <c r="C343" s="2"/>
      <c r="D343" s="2"/>
      <c r="E343" s="2"/>
      <c r="F343" s="2"/>
    </row>
    <row r="344" ht="15.75" customHeight="1">
      <c r="A344" s="2"/>
      <c r="B344" s="2"/>
      <c r="C344" s="2"/>
      <c r="D344" s="2"/>
      <c r="E344" s="2"/>
      <c r="F344" s="2"/>
    </row>
    <row r="345" ht="15.75" customHeight="1">
      <c r="A345" s="2"/>
      <c r="B345" s="2"/>
      <c r="C345" s="2"/>
      <c r="D345" s="2"/>
      <c r="E345" s="2"/>
      <c r="F345" s="2"/>
    </row>
    <row r="346" ht="15.75" customHeight="1">
      <c r="A346" s="2"/>
      <c r="B346" s="2"/>
      <c r="C346" s="2"/>
      <c r="D346" s="2"/>
      <c r="E346" s="2"/>
      <c r="F346" s="2"/>
    </row>
    <row r="347" ht="15.75" customHeight="1">
      <c r="A347" s="2"/>
      <c r="B347" s="2"/>
      <c r="C347" s="2"/>
      <c r="D347" s="2"/>
      <c r="E347" s="2"/>
      <c r="F347" s="2"/>
    </row>
    <row r="348" ht="15.75" customHeight="1">
      <c r="A348" s="2"/>
      <c r="B348" s="2"/>
      <c r="C348" s="2"/>
      <c r="D348" s="2"/>
      <c r="E348" s="2"/>
      <c r="F348" s="2"/>
    </row>
    <row r="349" ht="15.75" customHeight="1">
      <c r="A349" s="2"/>
      <c r="B349" s="2"/>
      <c r="C349" s="2"/>
      <c r="D349" s="2"/>
      <c r="E349" s="2"/>
      <c r="F349" s="2"/>
    </row>
    <row r="350" ht="15.75" customHeight="1">
      <c r="A350" s="2"/>
      <c r="B350" s="2"/>
      <c r="C350" s="2"/>
      <c r="D350" s="2"/>
      <c r="E350" s="2"/>
      <c r="F350" s="2"/>
    </row>
    <row r="351" ht="15.75" customHeight="1">
      <c r="A351" s="2"/>
      <c r="B351" s="2"/>
      <c r="C351" s="2"/>
      <c r="D351" s="2"/>
      <c r="E351" s="2"/>
      <c r="F351" s="2"/>
    </row>
    <row r="352" ht="15.75" customHeight="1">
      <c r="A352" s="2"/>
      <c r="B352" s="2"/>
      <c r="C352" s="2"/>
      <c r="D352" s="2"/>
      <c r="E352" s="2"/>
      <c r="F352" s="2"/>
    </row>
    <row r="353" ht="15.75" customHeight="1">
      <c r="A353" s="2"/>
      <c r="B353" s="2"/>
      <c r="C353" s="2"/>
      <c r="D353" s="2"/>
      <c r="E353" s="2"/>
      <c r="F353" s="2"/>
    </row>
    <row r="354" ht="15.75" customHeight="1">
      <c r="A354" s="2"/>
      <c r="B354" s="2"/>
      <c r="C354" s="2"/>
      <c r="D354" s="2"/>
      <c r="E354" s="2"/>
      <c r="F354" s="2"/>
    </row>
    <row r="355" ht="15.75" customHeight="1">
      <c r="A355" s="2"/>
      <c r="B355" s="2"/>
      <c r="C355" s="2"/>
      <c r="D355" s="2"/>
      <c r="E355" s="2"/>
      <c r="F355" s="2"/>
    </row>
    <row r="356" ht="15.75" customHeight="1">
      <c r="A356" s="2"/>
      <c r="B356" s="2"/>
      <c r="C356" s="2"/>
      <c r="D356" s="2"/>
      <c r="E356" s="2"/>
      <c r="F356" s="2"/>
    </row>
    <row r="357" ht="15.75" customHeight="1">
      <c r="A357" s="2"/>
      <c r="B357" s="2"/>
      <c r="C357" s="2"/>
      <c r="D357" s="2"/>
      <c r="E357" s="2"/>
      <c r="F357" s="2"/>
    </row>
    <row r="358" ht="15.75" customHeight="1">
      <c r="A358" s="2"/>
      <c r="B358" s="2"/>
      <c r="C358" s="2"/>
      <c r="D358" s="2"/>
      <c r="E358" s="2"/>
      <c r="F358" s="2"/>
    </row>
    <row r="359" ht="15.75" customHeight="1">
      <c r="A359" s="2"/>
      <c r="B359" s="2"/>
      <c r="C359" s="2"/>
      <c r="D359" s="2"/>
      <c r="E359" s="2"/>
      <c r="F359" s="2"/>
    </row>
    <row r="360" ht="15.75" customHeight="1">
      <c r="A360" s="2"/>
      <c r="B360" s="2"/>
      <c r="C360" s="2"/>
      <c r="D360" s="2"/>
      <c r="E360" s="2"/>
      <c r="F360" s="2"/>
    </row>
    <row r="361" ht="15.75" customHeight="1">
      <c r="A361" s="2"/>
      <c r="B361" s="2"/>
      <c r="C361" s="2"/>
      <c r="D361" s="2"/>
      <c r="E361" s="2"/>
      <c r="F361" s="2"/>
    </row>
    <row r="362" ht="15.75" customHeight="1">
      <c r="A362" s="2"/>
      <c r="B362" s="2"/>
      <c r="C362" s="2"/>
      <c r="D362" s="2"/>
      <c r="E362" s="2"/>
      <c r="F362" s="2"/>
    </row>
    <row r="363" ht="15.75" customHeight="1">
      <c r="A363" s="2"/>
      <c r="B363" s="2"/>
      <c r="C363" s="2"/>
      <c r="D363" s="2"/>
      <c r="E363" s="2"/>
      <c r="F363" s="2"/>
    </row>
    <row r="364" ht="15.75" customHeight="1">
      <c r="A364" s="2"/>
      <c r="B364" s="2"/>
      <c r="C364" s="2"/>
      <c r="D364" s="2"/>
      <c r="E364" s="2"/>
      <c r="F364" s="2"/>
    </row>
    <row r="365" ht="15.75" customHeight="1">
      <c r="A365" s="2"/>
      <c r="B365" s="2"/>
      <c r="C365" s="2"/>
      <c r="D365" s="2"/>
      <c r="E365" s="2"/>
      <c r="F365" s="2"/>
    </row>
    <row r="366" ht="15.75" customHeight="1">
      <c r="A366" s="2"/>
      <c r="B366" s="2"/>
      <c r="C366" s="2"/>
      <c r="D366" s="2"/>
      <c r="E366" s="2"/>
      <c r="F366" s="2"/>
    </row>
    <row r="367" ht="15.75" customHeight="1">
      <c r="A367" s="2"/>
      <c r="B367" s="2"/>
      <c r="C367" s="2"/>
      <c r="D367" s="2"/>
      <c r="E367" s="2"/>
      <c r="F367" s="2"/>
    </row>
    <row r="368" ht="15.75" customHeight="1">
      <c r="A368" s="2"/>
      <c r="B368" s="2"/>
      <c r="C368" s="2"/>
      <c r="D368" s="2"/>
      <c r="E368" s="2"/>
      <c r="F368" s="2"/>
    </row>
    <row r="369" ht="15.75" customHeight="1">
      <c r="A369" s="2"/>
      <c r="B369" s="2"/>
      <c r="C369" s="2"/>
      <c r="D369" s="2"/>
      <c r="E369" s="2"/>
      <c r="F369" s="2"/>
    </row>
    <row r="370" ht="15.75" customHeight="1">
      <c r="A370" s="2"/>
      <c r="B370" s="2"/>
      <c r="C370" s="2"/>
      <c r="D370" s="2"/>
      <c r="E370" s="2"/>
      <c r="F370" s="2"/>
    </row>
    <row r="371" ht="15.75" customHeight="1">
      <c r="A371" s="2"/>
      <c r="B371" s="2"/>
      <c r="C371" s="2"/>
      <c r="D371" s="2"/>
      <c r="E371" s="2"/>
      <c r="F371" s="2"/>
    </row>
    <row r="372" ht="15.75" customHeight="1">
      <c r="A372" s="2"/>
      <c r="B372" s="2"/>
      <c r="C372" s="2"/>
      <c r="D372" s="2"/>
      <c r="E372" s="2"/>
      <c r="F372" s="2"/>
    </row>
    <row r="373" ht="15.75" customHeight="1">
      <c r="A373" s="2"/>
      <c r="B373" s="2"/>
      <c r="C373" s="2"/>
      <c r="D373" s="2"/>
      <c r="E373" s="2"/>
      <c r="F373" s="2"/>
    </row>
    <row r="374" ht="15.75" customHeight="1">
      <c r="A374" s="2"/>
      <c r="B374" s="2"/>
      <c r="C374" s="2"/>
      <c r="D374" s="2"/>
      <c r="E374" s="2"/>
      <c r="F374" s="2"/>
    </row>
    <row r="375" ht="15.75" customHeight="1">
      <c r="A375" s="2"/>
      <c r="B375" s="2"/>
      <c r="C375" s="2"/>
      <c r="D375" s="2"/>
      <c r="E375" s="2"/>
      <c r="F375" s="2"/>
    </row>
    <row r="376" ht="15.75" customHeight="1">
      <c r="A376" s="2"/>
      <c r="B376" s="2"/>
      <c r="C376" s="2"/>
      <c r="D376" s="2"/>
      <c r="E376" s="2"/>
      <c r="F376" s="2"/>
    </row>
    <row r="377" ht="15.75" customHeight="1">
      <c r="A377" s="2"/>
      <c r="B377" s="2"/>
      <c r="C377" s="2"/>
      <c r="D377" s="2"/>
      <c r="E377" s="2"/>
      <c r="F377" s="2"/>
    </row>
    <row r="378" ht="15.75" customHeight="1">
      <c r="A378" s="2"/>
      <c r="B378" s="2"/>
      <c r="C378" s="2"/>
      <c r="D378" s="2"/>
      <c r="E378" s="2"/>
      <c r="F378" s="2"/>
    </row>
    <row r="379" ht="15.75" customHeight="1">
      <c r="A379" s="2"/>
      <c r="B379" s="2"/>
      <c r="C379" s="2"/>
      <c r="D379" s="2"/>
      <c r="E379" s="2"/>
      <c r="F379" s="2"/>
    </row>
    <row r="380" ht="15.75" customHeight="1">
      <c r="A380" s="2"/>
      <c r="B380" s="2"/>
      <c r="C380" s="2"/>
      <c r="D380" s="2"/>
      <c r="E380" s="2"/>
      <c r="F380" s="2"/>
    </row>
    <row r="381" ht="15.75" customHeight="1">
      <c r="A381" s="2"/>
      <c r="B381" s="2"/>
      <c r="C381" s="2"/>
      <c r="D381" s="2"/>
      <c r="E381" s="2"/>
      <c r="F381" s="2"/>
    </row>
    <row r="382" ht="15.75" customHeight="1">
      <c r="A382" s="2"/>
      <c r="B382" s="2"/>
      <c r="C382" s="2"/>
      <c r="D382" s="2"/>
      <c r="E382" s="2"/>
      <c r="F382" s="2"/>
    </row>
    <row r="383" ht="15.75" customHeight="1">
      <c r="A383" s="2"/>
      <c r="B383" s="2"/>
      <c r="C383" s="2"/>
      <c r="D383" s="2"/>
      <c r="E383" s="2"/>
      <c r="F383" s="2"/>
    </row>
    <row r="384" ht="15.75" customHeight="1">
      <c r="A384" s="2"/>
      <c r="B384" s="2"/>
      <c r="C384" s="2"/>
      <c r="D384" s="2"/>
      <c r="E384" s="2"/>
      <c r="F384" s="2"/>
    </row>
    <row r="385" ht="15.75" customHeight="1">
      <c r="A385" s="2"/>
      <c r="B385" s="2"/>
      <c r="C385" s="2"/>
      <c r="D385" s="2"/>
      <c r="E385" s="2"/>
      <c r="F385" s="2"/>
    </row>
    <row r="386" ht="15.75" customHeight="1">
      <c r="A386" s="2"/>
      <c r="B386" s="2"/>
      <c r="C386" s="2"/>
      <c r="D386" s="2"/>
      <c r="E386" s="2"/>
      <c r="F386" s="2"/>
    </row>
    <row r="387" ht="15.75" customHeight="1">
      <c r="A387" s="2"/>
      <c r="B387" s="2"/>
      <c r="C387" s="2"/>
      <c r="D387" s="2"/>
      <c r="E387" s="2"/>
      <c r="F387" s="2"/>
    </row>
    <row r="388" ht="15.75" customHeight="1">
      <c r="A388" s="2"/>
      <c r="B388" s="2"/>
      <c r="C388" s="2"/>
      <c r="D388" s="2"/>
      <c r="E388" s="2"/>
      <c r="F388" s="2"/>
    </row>
    <row r="389" ht="15.75" customHeight="1">
      <c r="A389" s="2"/>
      <c r="B389" s="2"/>
      <c r="C389" s="2"/>
      <c r="D389" s="2"/>
      <c r="E389" s="2"/>
      <c r="F389" s="2"/>
    </row>
    <row r="390" ht="15.75" customHeight="1">
      <c r="A390" s="2"/>
      <c r="B390" s="2"/>
      <c r="C390" s="2"/>
      <c r="D390" s="2"/>
      <c r="E390" s="2"/>
      <c r="F390" s="2"/>
    </row>
    <row r="391" ht="15.75" customHeight="1">
      <c r="A391" s="2"/>
      <c r="B391" s="2"/>
      <c r="C391" s="2"/>
      <c r="D391" s="2"/>
      <c r="E391" s="2"/>
      <c r="F391" s="2"/>
    </row>
    <row r="392" ht="15.75" customHeight="1">
      <c r="A392" s="2"/>
      <c r="B392" s="2"/>
      <c r="C392" s="2"/>
      <c r="D392" s="2"/>
      <c r="E392" s="2"/>
      <c r="F392" s="2"/>
    </row>
    <row r="393" ht="15.75" customHeight="1">
      <c r="A393" s="2"/>
      <c r="B393" s="2"/>
      <c r="C393" s="2"/>
      <c r="D393" s="2"/>
      <c r="E393" s="2"/>
      <c r="F393" s="2"/>
    </row>
    <row r="394" ht="15.75" customHeight="1">
      <c r="A394" s="2"/>
      <c r="B394" s="2"/>
      <c r="C394" s="2"/>
      <c r="D394" s="2"/>
      <c r="E394" s="2"/>
      <c r="F394" s="2"/>
    </row>
    <row r="395" ht="15.75" customHeight="1">
      <c r="A395" s="2"/>
      <c r="B395" s="2"/>
      <c r="C395" s="2"/>
      <c r="D395" s="2"/>
      <c r="E395" s="2"/>
      <c r="F395" s="2"/>
    </row>
    <row r="396" ht="15.75" customHeight="1">
      <c r="A396" s="2"/>
      <c r="B396" s="2"/>
      <c r="C396" s="2"/>
      <c r="D396" s="2"/>
      <c r="E396" s="2"/>
      <c r="F396" s="2"/>
    </row>
    <row r="397" ht="15.75" customHeight="1">
      <c r="A397" s="2"/>
      <c r="B397" s="2"/>
      <c r="C397" s="2"/>
      <c r="D397" s="2"/>
      <c r="E397" s="2"/>
      <c r="F397" s="2"/>
    </row>
    <row r="398" ht="15.75" customHeight="1">
      <c r="A398" s="2"/>
      <c r="B398" s="2"/>
      <c r="C398" s="2"/>
      <c r="D398" s="2"/>
      <c r="E398" s="2"/>
      <c r="F398" s="2"/>
    </row>
    <row r="399" ht="15.75" customHeight="1">
      <c r="A399" s="2"/>
      <c r="B399" s="2"/>
      <c r="C399" s="2"/>
      <c r="D399" s="2"/>
      <c r="E399" s="2"/>
      <c r="F399" s="2"/>
    </row>
    <row r="400" ht="15.75" customHeight="1">
      <c r="A400" s="2"/>
      <c r="B400" s="2"/>
      <c r="C400" s="2"/>
      <c r="D400" s="2"/>
      <c r="E400" s="2"/>
      <c r="F400" s="2"/>
    </row>
    <row r="401" ht="15.75" customHeight="1">
      <c r="A401" s="2"/>
      <c r="B401" s="2"/>
      <c r="C401" s="2"/>
      <c r="D401" s="2"/>
      <c r="E401" s="2"/>
      <c r="F401" s="2"/>
    </row>
    <row r="402" ht="15.75" customHeight="1">
      <c r="A402" s="2"/>
      <c r="B402" s="2"/>
      <c r="C402" s="2"/>
      <c r="D402" s="2"/>
      <c r="E402" s="2"/>
      <c r="F402" s="2"/>
    </row>
    <row r="403" ht="15.75" customHeight="1">
      <c r="A403" s="2"/>
      <c r="B403" s="2"/>
      <c r="C403" s="2"/>
      <c r="D403" s="2"/>
      <c r="E403" s="2"/>
      <c r="F403" s="2"/>
    </row>
    <row r="404" ht="15.75" customHeight="1">
      <c r="A404" s="2"/>
      <c r="B404" s="2"/>
      <c r="C404" s="2"/>
      <c r="D404" s="2"/>
      <c r="E404" s="2"/>
      <c r="F404" s="2"/>
    </row>
    <row r="405" ht="15.75" customHeight="1">
      <c r="A405" s="2"/>
      <c r="B405" s="2"/>
      <c r="C405" s="2"/>
      <c r="D405" s="2"/>
      <c r="E405" s="2"/>
      <c r="F405" s="2"/>
    </row>
    <row r="406" ht="15.75" customHeight="1">
      <c r="A406" s="2"/>
      <c r="B406" s="2"/>
      <c r="C406" s="2"/>
      <c r="D406" s="2"/>
      <c r="E406" s="2"/>
      <c r="F406" s="2"/>
    </row>
    <row r="407" ht="15.75" customHeight="1">
      <c r="A407" s="2"/>
      <c r="B407" s="2"/>
      <c r="C407" s="2"/>
      <c r="D407" s="2"/>
      <c r="E407" s="2"/>
      <c r="F407" s="2"/>
    </row>
    <row r="408" ht="15.75" customHeight="1">
      <c r="A408" s="2"/>
      <c r="B408" s="2"/>
      <c r="C408" s="2"/>
      <c r="D408" s="2"/>
      <c r="E408" s="2"/>
      <c r="F408" s="2"/>
    </row>
    <row r="409" ht="15.75" customHeight="1">
      <c r="A409" s="2"/>
      <c r="B409" s="2"/>
      <c r="C409" s="2"/>
      <c r="D409" s="2"/>
      <c r="E409" s="2"/>
      <c r="F409" s="2"/>
    </row>
    <row r="410" ht="15.75" customHeight="1">
      <c r="A410" s="2"/>
      <c r="B410" s="2"/>
      <c r="C410" s="2"/>
      <c r="D410" s="2"/>
      <c r="E410" s="2"/>
      <c r="F410" s="2"/>
    </row>
    <row r="411" ht="15.75" customHeight="1">
      <c r="A411" s="2"/>
      <c r="B411" s="2"/>
      <c r="C411" s="2"/>
      <c r="D411" s="2"/>
      <c r="E411" s="2"/>
      <c r="F411" s="2"/>
    </row>
    <row r="412" ht="15.75" customHeight="1">
      <c r="A412" s="2"/>
      <c r="B412" s="2"/>
      <c r="C412" s="2"/>
      <c r="D412" s="2"/>
      <c r="E412" s="2"/>
      <c r="F412" s="2"/>
    </row>
    <row r="413" ht="15.75" customHeight="1">
      <c r="A413" s="2"/>
      <c r="B413" s="2"/>
      <c r="C413" s="2"/>
      <c r="D413" s="2"/>
      <c r="E413" s="2"/>
      <c r="F413" s="2"/>
    </row>
    <row r="414" ht="15.75" customHeight="1">
      <c r="A414" s="2"/>
      <c r="B414" s="2"/>
      <c r="C414" s="2"/>
      <c r="D414" s="2"/>
      <c r="E414" s="2"/>
      <c r="F414" s="2"/>
    </row>
    <row r="415" ht="15.75" customHeight="1">
      <c r="A415" s="2"/>
      <c r="B415" s="2"/>
      <c r="C415" s="2"/>
      <c r="D415" s="2"/>
      <c r="E415" s="2"/>
      <c r="F415" s="2"/>
    </row>
    <row r="416" ht="15.75" customHeight="1">
      <c r="A416" s="2"/>
      <c r="B416" s="2"/>
      <c r="C416" s="2"/>
      <c r="D416" s="2"/>
      <c r="E416" s="2"/>
      <c r="F416" s="2"/>
    </row>
    <row r="417" ht="15.75" customHeight="1">
      <c r="A417" s="2"/>
      <c r="B417" s="2"/>
      <c r="C417" s="2"/>
      <c r="D417" s="2"/>
      <c r="E417" s="2"/>
      <c r="F417" s="2"/>
    </row>
    <row r="418" ht="15.75" customHeight="1">
      <c r="A418" s="2"/>
      <c r="B418" s="2"/>
      <c r="C418" s="2"/>
      <c r="D418" s="2"/>
      <c r="E418" s="2"/>
      <c r="F418" s="2"/>
    </row>
    <row r="419" ht="15.75" customHeight="1">
      <c r="A419" s="2"/>
      <c r="B419" s="2"/>
      <c r="C419" s="2"/>
      <c r="D419" s="2"/>
      <c r="E419" s="2"/>
      <c r="F419" s="2"/>
    </row>
    <row r="420" ht="15.75" customHeight="1">
      <c r="A420" s="2"/>
      <c r="B420" s="2"/>
      <c r="C420" s="2"/>
      <c r="D420" s="2"/>
      <c r="E420" s="2"/>
      <c r="F420" s="2"/>
    </row>
    <row r="421" ht="15.75" customHeight="1">
      <c r="A421" s="2"/>
      <c r="B421" s="2"/>
      <c r="C421" s="2"/>
      <c r="D421" s="2"/>
      <c r="E421" s="2"/>
      <c r="F421" s="2"/>
    </row>
    <row r="422" ht="15.75" customHeight="1">
      <c r="A422" s="2"/>
      <c r="B422" s="2"/>
      <c r="C422" s="2"/>
      <c r="D422" s="2"/>
      <c r="E422" s="2"/>
      <c r="F422" s="2"/>
    </row>
    <row r="423" ht="15.75" customHeight="1">
      <c r="A423" s="2"/>
      <c r="B423" s="2"/>
      <c r="C423" s="2"/>
      <c r="D423" s="2"/>
      <c r="E423" s="2"/>
      <c r="F423" s="2"/>
    </row>
    <row r="424" ht="15.75" customHeight="1">
      <c r="A424" s="2"/>
      <c r="B424" s="2"/>
      <c r="C424" s="2"/>
      <c r="D424" s="2"/>
      <c r="E424" s="2"/>
      <c r="F424" s="2"/>
    </row>
    <row r="425" ht="15.75" customHeight="1">
      <c r="A425" s="2"/>
      <c r="B425" s="2"/>
      <c r="C425" s="2"/>
      <c r="D425" s="2"/>
      <c r="E425" s="2"/>
      <c r="F425" s="2"/>
    </row>
    <row r="426" ht="15.75" customHeight="1">
      <c r="A426" s="2"/>
      <c r="B426" s="2"/>
      <c r="C426" s="2"/>
      <c r="D426" s="2"/>
      <c r="E426" s="2"/>
      <c r="F426" s="2"/>
    </row>
    <row r="427" ht="15.75" customHeight="1">
      <c r="A427" s="2"/>
      <c r="B427" s="2"/>
      <c r="C427" s="2"/>
      <c r="D427" s="2"/>
      <c r="E427" s="2"/>
      <c r="F427" s="2"/>
    </row>
    <row r="428" ht="15.75" customHeight="1">
      <c r="A428" s="2"/>
      <c r="B428" s="2"/>
      <c r="C428" s="2"/>
      <c r="D428" s="2"/>
      <c r="E428" s="2"/>
      <c r="F428" s="2"/>
    </row>
    <row r="429" ht="15.75" customHeight="1">
      <c r="A429" s="2"/>
      <c r="B429" s="2"/>
      <c r="C429" s="2"/>
      <c r="D429" s="2"/>
      <c r="E429" s="2"/>
      <c r="F429" s="2"/>
    </row>
    <row r="430" ht="15.75" customHeight="1">
      <c r="A430" s="2"/>
      <c r="B430" s="2"/>
      <c r="C430" s="2"/>
      <c r="D430" s="2"/>
      <c r="E430" s="2"/>
      <c r="F430" s="2"/>
    </row>
    <row r="431" ht="15.75" customHeight="1">
      <c r="A431" s="2"/>
      <c r="B431" s="2"/>
      <c r="C431" s="2"/>
      <c r="D431" s="2"/>
      <c r="E431" s="2"/>
      <c r="F431" s="2"/>
    </row>
    <row r="432" ht="15.75" customHeight="1">
      <c r="A432" s="2"/>
      <c r="B432" s="2"/>
      <c r="C432" s="2"/>
      <c r="D432" s="2"/>
      <c r="E432" s="2"/>
      <c r="F432" s="2"/>
    </row>
    <row r="433" ht="15.75" customHeight="1">
      <c r="A433" s="2"/>
      <c r="B433" s="2"/>
      <c r="C433" s="2"/>
      <c r="D433" s="2"/>
      <c r="E433" s="2"/>
      <c r="F433" s="2"/>
    </row>
    <row r="434" ht="15.75" customHeight="1">
      <c r="A434" s="2"/>
      <c r="B434" s="2"/>
      <c r="C434" s="2"/>
      <c r="D434" s="2"/>
      <c r="E434" s="2"/>
      <c r="F434" s="2"/>
    </row>
    <row r="435" ht="15.75" customHeight="1">
      <c r="A435" s="2"/>
      <c r="B435" s="2"/>
      <c r="C435" s="2"/>
      <c r="D435" s="2"/>
      <c r="E435" s="2"/>
      <c r="F435" s="2"/>
    </row>
    <row r="436" ht="15.75" customHeight="1">
      <c r="A436" s="2"/>
      <c r="B436" s="2"/>
      <c r="C436" s="2"/>
      <c r="D436" s="2"/>
      <c r="E436" s="2"/>
      <c r="F436" s="2"/>
    </row>
    <row r="437" ht="15.75" customHeight="1">
      <c r="A437" s="2"/>
      <c r="B437" s="2"/>
      <c r="C437" s="2"/>
      <c r="D437" s="2"/>
      <c r="E437" s="2"/>
      <c r="F437" s="2"/>
    </row>
    <row r="438" ht="15.75" customHeight="1">
      <c r="A438" s="2"/>
      <c r="B438" s="2"/>
      <c r="C438" s="2"/>
      <c r="D438" s="2"/>
      <c r="E438" s="2"/>
      <c r="F438" s="2"/>
    </row>
    <row r="439" ht="15.75" customHeight="1">
      <c r="A439" s="2"/>
      <c r="B439" s="2"/>
      <c r="C439" s="2"/>
      <c r="D439" s="2"/>
      <c r="E439" s="2"/>
      <c r="F439" s="2"/>
    </row>
    <row r="440" ht="15.75" customHeight="1">
      <c r="A440" s="2"/>
      <c r="B440" s="2"/>
      <c r="C440" s="2"/>
      <c r="D440" s="2"/>
      <c r="E440" s="2"/>
      <c r="F440" s="2"/>
    </row>
    <row r="441" ht="15.75" customHeight="1">
      <c r="A441" s="2"/>
      <c r="B441" s="2"/>
      <c r="C441" s="2"/>
      <c r="D441" s="2"/>
      <c r="E441" s="2"/>
      <c r="F441" s="2"/>
    </row>
    <row r="442" ht="15.75" customHeight="1">
      <c r="A442" s="2"/>
      <c r="B442" s="2"/>
      <c r="C442" s="2"/>
      <c r="D442" s="2"/>
      <c r="E442" s="2"/>
      <c r="F442" s="2"/>
    </row>
    <row r="443" ht="15.75" customHeight="1">
      <c r="A443" s="2"/>
      <c r="B443" s="2"/>
      <c r="C443" s="2"/>
      <c r="D443" s="2"/>
      <c r="E443" s="2"/>
      <c r="F443" s="2"/>
    </row>
    <row r="444" ht="15.75" customHeight="1">
      <c r="A444" s="2"/>
      <c r="B444" s="2"/>
      <c r="C444" s="2"/>
      <c r="D444" s="2"/>
      <c r="E444" s="2"/>
      <c r="F444" s="2"/>
    </row>
    <row r="445" ht="15.75" customHeight="1">
      <c r="A445" s="2"/>
      <c r="B445" s="2"/>
      <c r="C445" s="2"/>
      <c r="D445" s="2"/>
      <c r="E445" s="2"/>
      <c r="F445" s="2"/>
    </row>
    <row r="446" ht="15.75" customHeight="1">
      <c r="A446" s="2"/>
      <c r="B446" s="2"/>
      <c r="C446" s="2"/>
      <c r="D446" s="2"/>
      <c r="E446" s="2"/>
      <c r="F446" s="2"/>
    </row>
    <row r="447" ht="15.75" customHeight="1">
      <c r="A447" s="2"/>
      <c r="B447" s="2"/>
      <c r="C447" s="2"/>
      <c r="D447" s="2"/>
      <c r="E447" s="2"/>
      <c r="F447" s="2"/>
    </row>
    <row r="448" ht="15.75" customHeight="1">
      <c r="A448" s="2"/>
      <c r="B448" s="2"/>
      <c r="C448" s="2"/>
      <c r="D448" s="2"/>
      <c r="E448" s="2"/>
      <c r="F448" s="2"/>
    </row>
    <row r="449" ht="15.75" customHeight="1">
      <c r="A449" s="2"/>
      <c r="B449" s="2"/>
      <c r="C449" s="2"/>
      <c r="D449" s="2"/>
      <c r="E449" s="2"/>
      <c r="F449" s="2"/>
    </row>
    <row r="450" ht="15.75" customHeight="1">
      <c r="A450" s="2"/>
      <c r="B450" s="2"/>
      <c r="C450" s="2"/>
      <c r="D450" s="2"/>
      <c r="E450" s="2"/>
      <c r="F450" s="2"/>
    </row>
    <row r="451" ht="15.75" customHeight="1">
      <c r="A451" s="2"/>
      <c r="B451" s="2"/>
      <c r="C451" s="2"/>
      <c r="D451" s="2"/>
      <c r="E451" s="2"/>
      <c r="F451" s="2"/>
    </row>
    <row r="452" ht="15.75" customHeight="1">
      <c r="A452" s="2"/>
      <c r="B452" s="2"/>
      <c r="C452" s="2"/>
      <c r="D452" s="2"/>
      <c r="E452" s="2"/>
      <c r="F452" s="2"/>
    </row>
    <row r="453" ht="15.75" customHeight="1">
      <c r="A453" s="2"/>
      <c r="B453" s="2"/>
      <c r="C453" s="2"/>
      <c r="D453" s="2"/>
      <c r="E453" s="2"/>
      <c r="F453" s="2"/>
    </row>
    <row r="454" ht="15.75" customHeight="1">
      <c r="A454" s="2"/>
      <c r="B454" s="2"/>
      <c r="C454" s="2"/>
      <c r="D454" s="2"/>
      <c r="E454" s="2"/>
      <c r="F454" s="2"/>
    </row>
    <row r="455" ht="15.75" customHeight="1">
      <c r="A455" s="2"/>
      <c r="B455" s="2"/>
      <c r="C455" s="2"/>
      <c r="D455" s="2"/>
      <c r="E455" s="2"/>
      <c r="F455" s="2"/>
    </row>
    <row r="456" ht="15.75" customHeight="1">
      <c r="A456" s="2"/>
      <c r="B456" s="2"/>
      <c r="C456" s="2"/>
      <c r="D456" s="2"/>
      <c r="E456" s="2"/>
      <c r="F456" s="2"/>
    </row>
    <row r="457" ht="15.75" customHeight="1">
      <c r="A457" s="2"/>
      <c r="B457" s="2"/>
      <c r="C457" s="2"/>
      <c r="D457" s="2"/>
      <c r="E457" s="2"/>
      <c r="F457" s="2"/>
    </row>
    <row r="458" ht="15.75" customHeight="1">
      <c r="A458" s="2"/>
      <c r="B458" s="2"/>
      <c r="C458" s="2"/>
      <c r="D458" s="2"/>
      <c r="E458" s="2"/>
      <c r="F458" s="2"/>
    </row>
    <row r="459" ht="15.75" customHeight="1">
      <c r="A459" s="2"/>
      <c r="B459" s="2"/>
      <c r="C459" s="2"/>
      <c r="D459" s="2"/>
      <c r="E459" s="2"/>
      <c r="F459" s="2"/>
    </row>
    <row r="460" ht="15.75" customHeight="1">
      <c r="A460" s="2"/>
      <c r="B460" s="2"/>
      <c r="C460" s="2"/>
      <c r="D460" s="2"/>
      <c r="E460" s="2"/>
      <c r="F460" s="2"/>
    </row>
    <row r="461" ht="15.75" customHeight="1">
      <c r="A461" s="2"/>
      <c r="B461" s="2"/>
      <c r="C461" s="2"/>
      <c r="D461" s="2"/>
      <c r="E461" s="2"/>
      <c r="F461" s="2"/>
    </row>
    <row r="462" ht="15.75" customHeight="1">
      <c r="A462" s="2"/>
      <c r="B462" s="2"/>
      <c r="C462" s="2"/>
      <c r="D462" s="2"/>
      <c r="E462" s="2"/>
      <c r="F462" s="2"/>
    </row>
    <row r="463" ht="15.75" customHeight="1">
      <c r="A463" s="2"/>
      <c r="B463" s="2"/>
      <c r="C463" s="2"/>
      <c r="D463" s="2"/>
      <c r="E463" s="2"/>
      <c r="F463" s="2"/>
    </row>
    <row r="464" ht="15.75" customHeight="1">
      <c r="A464" s="2"/>
      <c r="B464" s="2"/>
      <c r="C464" s="2"/>
      <c r="D464" s="2"/>
      <c r="E464" s="2"/>
      <c r="F464" s="2"/>
    </row>
    <row r="465" ht="15.75" customHeight="1">
      <c r="A465" s="2"/>
      <c r="B465" s="2"/>
      <c r="C465" s="2"/>
      <c r="D465" s="2"/>
      <c r="E465" s="2"/>
      <c r="F465" s="2"/>
    </row>
    <row r="466" ht="15.75" customHeight="1">
      <c r="A466" s="2"/>
      <c r="B466" s="2"/>
      <c r="C466" s="2"/>
      <c r="D466" s="2"/>
      <c r="E466" s="2"/>
      <c r="F466" s="2"/>
    </row>
    <row r="467" ht="15.75" customHeight="1">
      <c r="A467" s="2"/>
      <c r="B467" s="2"/>
      <c r="C467" s="2"/>
      <c r="D467" s="2"/>
      <c r="E467" s="2"/>
      <c r="F467" s="2"/>
    </row>
    <row r="468" ht="15.75" customHeight="1">
      <c r="A468" s="2"/>
      <c r="B468" s="2"/>
      <c r="C468" s="2"/>
      <c r="D468" s="2"/>
      <c r="E468" s="2"/>
      <c r="F468" s="2"/>
    </row>
    <row r="469" ht="15.75" customHeight="1">
      <c r="A469" s="2"/>
      <c r="B469" s="2"/>
      <c r="C469" s="2"/>
      <c r="D469" s="2"/>
      <c r="E469" s="2"/>
      <c r="F469" s="2"/>
    </row>
    <row r="470" ht="15.75" customHeight="1">
      <c r="A470" s="2"/>
      <c r="B470" s="2"/>
      <c r="C470" s="2"/>
      <c r="D470" s="2"/>
      <c r="E470" s="2"/>
      <c r="F470" s="2"/>
    </row>
    <row r="471" ht="15.75" customHeight="1">
      <c r="A471" s="2"/>
      <c r="B471" s="2"/>
      <c r="C471" s="2"/>
      <c r="D471" s="2"/>
      <c r="E471" s="2"/>
      <c r="F471" s="2"/>
    </row>
    <row r="472" ht="15.75" customHeight="1">
      <c r="A472" s="2"/>
      <c r="B472" s="2"/>
      <c r="C472" s="2"/>
      <c r="D472" s="2"/>
      <c r="E472" s="2"/>
      <c r="F472" s="2"/>
    </row>
    <row r="473" ht="15.75" customHeight="1">
      <c r="A473" s="2"/>
      <c r="B473" s="2"/>
      <c r="C473" s="2"/>
      <c r="D473" s="2"/>
      <c r="E473" s="2"/>
      <c r="F473" s="2"/>
    </row>
    <row r="474" ht="15.75" customHeight="1">
      <c r="A474" s="2"/>
      <c r="B474" s="2"/>
      <c r="C474" s="2"/>
      <c r="D474" s="2"/>
      <c r="E474" s="2"/>
      <c r="F474" s="2"/>
    </row>
    <row r="475" ht="15.75" customHeight="1">
      <c r="A475" s="2"/>
      <c r="B475" s="2"/>
      <c r="C475" s="2"/>
      <c r="D475" s="2"/>
      <c r="E475" s="2"/>
      <c r="F475" s="2"/>
    </row>
    <row r="476" ht="15.75" customHeight="1">
      <c r="A476" s="2"/>
      <c r="B476" s="2"/>
      <c r="C476" s="2"/>
      <c r="D476" s="2"/>
      <c r="E476" s="2"/>
      <c r="F476" s="2"/>
    </row>
    <row r="477" ht="15.75" customHeight="1">
      <c r="A477" s="2"/>
      <c r="B477" s="2"/>
      <c r="C477" s="2"/>
      <c r="D477" s="2"/>
      <c r="E477" s="2"/>
      <c r="F477" s="2"/>
    </row>
    <row r="478" ht="15.75" customHeight="1">
      <c r="A478" s="2"/>
      <c r="B478" s="2"/>
      <c r="C478" s="2"/>
      <c r="D478" s="2"/>
      <c r="E478" s="2"/>
      <c r="F478" s="2"/>
    </row>
    <row r="479" ht="15.75" customHeight="1">
      <c r="A479" s="2"/>
      <c r="B479" s="2"/>
      <c r="C479" s="2"/>
      <c r="D479" s="2"/>
      <c r="E479" s="2"/>
      <c r="F479" s="2"/>
    </row>
    <row r="480" ht="15.75" customHeight="1">
      <c r="A480" s="2"/>
      <c r="B480" s="2"/>
      <c r="C480" s="2"/>
      <c r="D480" s="2"/>
      <c r="E480" s="2"/>
      <c r="F480" s="2"/>
    </row>
    <row r="481" ht="15.75" customHeight="1">
      <c r="A481" s="2"/>
      <c r="B481" s="2"/>
      <c r="C481" s="2"/>
      <c r="D481" s="2"/>
      <c r="E481" s="2"/>
      <c r="F481" s="2"/>
    </row>
    <row r="482" ht="15.75" customHeight="1">
      <c r="A482" s="2"/>
      <c r="B482" s="2"/>
      <c r="C482" s="2"/>
      <c r="D482" s="2"/>
      <c r="E482" s="2"/>
      <c r="F482" s="2"/>
    </row>
    <row r="483" ht="15.75" customHeight="1">
      <c r="A483" s="2"/>
      <c r="B483" s="2"/>
      <c r="C483" s="2"/>
      <c r="D483" s="2"/>
      <c r="E483" s="2"/>
      <c r="F483" s="2"/>
    </row>
    <row r="484" ht="15.75" customHeight="1">
      <c r="A484" s="2"/>
      <c r="B484" s="2"/>
      <c r="C484" s="2"/>
      <c r="D484" s="2"/>
      <c r="E484" s="2"/>
      <c r="F484" s="2"/>
    </row>
    <row r="485" ht="15.75" customHeight="1">
      <c r="A485" s="2"/>
      <c r="B485" s="2"/>
      <c r="C485" s="2"/>
      <c r="D485" s="2"/>
      <c r="E485" s="2"/>
      <c r="F485" s="2"/>
    </row>
    <row r="486" ht="15.75" customHeight="1">
      <c r="A486" s="2"/>
      <c r="B486" s="2"/>
      <c r="C486" s="2"/>
      <c r="D486" s="2"/>
      <c r="E486" s="2"/>
      <c r="F486" s="2"/>
    </row>
    <row r="487" ht="15.75" customHeight="1">
      <c r="A487" s="2"/>
      <c r="B487" s="2"/>
      <c r="C487" s="2"/>
      <c r="D487" s="2"/>
      <c r="E487" s="2"/>
      <c r="F487" s="2"/>
    </row>
    <row r="488" ht="15.75" customHeight="1">
      <c r="A488" s="2"/>
      <c r="B488" s="2"/>
      <c r="C488" s="2"/>
      <c r="D488" s="2"/>
      <c r="E488" s="2"/>
      <c r="F488" s="2"/>
    </row>
    <row r="489" ht="15.75" customHeight="1">
      <c r="A489" s="2"/>
      <c r="B489" s="2"/>
      <c r="C489" s="2"/>
      <c r="D489" s="2"/>
      <c r="E489" s="2"/>
      <c r="F489" s="2"/>
    </row>
    <row r="490" ht="15.75" customHeight="1">
      <c r="A490" s="2"/>
      <c r="B490" s="2"/>
      <c r="C490" s="2"/>
      <c r="D490" s="2"/>
      <c r="E490" s="2"/>
      <c r="F490" s="2"/>
    </row>
    <row r="491" ht="15.75" customHeight="1">
      <c r="A491" s="2"/>
      <c r="B491" s="2"/>
      <c r="C491" s="2"/>
      <c r="D491" s="2"/>
      <c r="E491" s="2"/>
      <c r="F491" s="2"/>
    </row>
    <row r="492" ht="15.75" customHeight="1">
      <c r="A492" s="2"/>
      <c r="B492" s="2"/>
      <c r="C492" s="2"/>
      <c r="D492" s="2"/>
      <c r="E492" s="2"/>
      <c r="F492" s="2"/>
    </row>
    <row r="493" ht="15.75" customHeight="1">
      <c r="A493" s="2"/>
      <c r="B493" s="2"/>
      <c r="C493" s="2"/>
      <c r="D493" s="2"/>
      <c r="E493" s="2"/>
      <c r="F493" s="2"/>
    </row>
    <row r="494" ht="15.75" customHeight="1">
      <c r="A494" s="2"/>
      <c r="B494" s="2"/>
      <c r="C494" s="2"/>
      <c r="D494" s="2"/>
      <c r="E494" s="2"/>
      <c r="F494" s="2"/>
    </row>
    <row r="495" ht="15.75" customHeight="1">
      <c r="A495" s="2"/>
      <c r="B495" s="2"/>
      <c r="C495" s="2"/>
      <c r="D495" s="2"/>
      <c r="E495" s="2"/>
      <c r="F495" s="2"/>
    </row>
    <row r="496" ht="15.75" customHeight="1">
      <c r="A496" s="2"/>
      <c r="B496" s="2"/>
      <c r="C496" s="2"/>
      <c r="D496" s="2"/>
      <c r="E496" s="2"/>
      <c r="F496" s="2"/>
    </row>
    <row r="497" ht="15.75" customHeight="1">
      <c r="A497" s="2"/>
      <c r="B497" s="2"/>
      <c r="C497" s="2"/>
      <c r="D497" s="2"/>
      <c r="E497" s="2"/>
      <c r="F497" s="2"/>
    </row>
    <row r="498" ht="15.75" customHeight="1">
      <c r="A498" s="2"/>
      <c r="B498" s="2"/>
      <c r="C498" s="2"/>
      <c r="D498" s="2"/>
      <c r="E498" s="2"/>
      <c r="F498" s="2"/>
    </row>
    <row r="499" ht="15.75" customHeight="1">
      <c r="A499" s="2"/>
      <c r="B499" s="2"/>
      <c r="C499" s="2"/>
      <c r="D499" s="2"/>
      <c r="E499" s="2"/>
      <c r="F499" s="2"/>
    </row>
    <row r="500" ht="15.75" customHeight="1">
      <c r="A500" s="2"/>
      <c r="B500" s="2"/>
      <c r="C500" s="2"/>
      <c r="D500" s="2"/>
      <c r="E500" s="2"/>
      <c r="F500" s="2"/>
    </row>
    <row r="501" ht="15.75" customHeight="1">
      <c r="A501" s="2"/>
      <c r="B501" s="2"/>
      <c r="C501" s="2"/>
      <c r="D501" s="2"/>
      <c r="E501" s="2"/>
      <c r="F501" s="2"/>
    </row>
    <row r="502" ht="15.75" customHeight="1">
      <c r="A502" s="2"/>
      <c r="B502" s="2"/>
      <c r="C502" s="2"/>
      <c r="D502" s="2"/>
      <c r="E502" s="2"/>
      <c r="F502" s="2"/>
    </row>
    <row r="503" ht="15.75" customHeight="1">
      <c r="A503" s="2"/>
      <c r="B503" s="2"/>
      <c r="C503" s="2"/>
      <c r="D503" s="2"/>
      <c r="E503" s="2"/>
      <c r="F503" s="2"/>
    </row>
    <row r="504" ht="15.75" customHeight="1">
      <c r="A504" s="2"/>
      <c r="B504" s="2"/>
      <c r="C504" s="2"/>
      <c r="D504" s="2"/>
      <c r="E504" s="2"/>
      <c r="F504" s="2"/>
    </row>
    <row r="505" ht="15.75" customHeight="1">
      <c r="A505" s="2"/>
      <c r="B505" s="2"/>
      <c r="C505" s="2"/>
      <c r="D505" s="2"/>
      <c r="E505" s="2"/>
      <c r="F505" s="2"/>
    </row>
    <row r="506" ht="15.75" customHeight="1">
      <c r="A506" s="2"/>
      <c r="B506" s="2"/>
      <c r="C506" s="2"/>
      <c r="D506" s="2"/>
      <c r="E506" s="2"/>
      <c r="F506" s="2"/>
    </row>
    <row r="507" ht="15.75" customHeight="1">
      <c r="A507" s="2"/>
      <c r="B507" s="2"/>
      <c r="C507" s="2"/>
      <c r="D507" s="2"/>
      <c r="E507" s="2"/>
      <c r="F507" s="2"/>
    </row>
    <row r="508" ht="15.75" customHeight="1">
      <c r="A508" s="2"/>
      <c r="B508" s="2"/>
      <c r="C508" s="2"/>
      <c r="D508" s="2"/>
      <c r="E508" s="2"/>
      <c r="F508" s="2"/>
    </row>
    <row r="509" ht="15.75" customHeight="1">
      <c r="A509" s="2"/>
      <c r="B509" s="2"/>
      <c r="C509" s="2"/>
      <c r="D509" s="2"/>
      <c r="E509" s="2"/>
      <c r="F509" s="2"/>
    </row>
    <row r="510" ht="15.75" customHeight="1">
      <c r="A510" s="2"/>
      <c r="B510" s="2"/>
      <c r="C510" s="2"/>
      <c r="D510" s="2"/>
      <c r="E510" s="2"/>
      <c r="F510" s="2"/>
    </row>
    <row r="511" ht="15.75" customHeight="1">
      <c r="A511" s="2"/>
      <c r="B511" s="2"/>
      <c r="C511" s="2"/>
      <c r="D511" s="2"/>
      <c r="E511" s="2"/>
      <c r="F511" s="2"/>
    </row>
    <row r="512" ht="15.75" customHeight="1">
      <c r="A512" s="2"/>
      <c r="B512" s="2"/>
      <c r="C512" s="2"/>
      <c r="D512" s="2"/>
      <c r="E512" s="2"/>
      <c r="F512" s="2"/>
    </row>
    <row r="513" ht="15.75" customHeight="1">
      <c r="A513" s="2"/>
      <c r="B513" s="2"/>
      <c r="C513" s="2"/>
      <c r="D513" s="2"/>
      <c r="E513" s="2"/>
      <c r="F513" s="2"/>
    </row>
    <row r="514" ht="15.75" customHeight="1">
      <c r="A514" s="2"/>
      <c r="B514" s="2"/>
      <c r="C514" s="2"/>
      <c r="D514" s="2"/>
      <c r="E514" s="2"/>
      <c r="F514" s="2"/>
    </row>
    <row r="515" ht="15.75" customHeight="1">
      <c r="A515" s="2"/>
      <c r="B515" s="2"/>
      <c r="C515" s="2"/>
      <c r="D515" s="2"/>
      <c r="E515" s="2"/>
      <c r="F515" s="2"/>
    </row>
    <row r="516" ht="15.75" customHeight="1">
      <c r="A516" s="2"/>
      <c r="B516" s="2"/>
      <c r="C516" s="2"/>
      <c r="D516" s="2"/>
      <c r="E516" s="2"/>
      <c r="F516" s="2"/>
    </row>
    <row r="517" ht="15.75" customHeight="1">
      <c r="A517" s="2"/>
      <c r="B517" s="2"/>
      <c r="C517" s="2"/>
      <c r="D517" s="2"/>
      <c r="E517" s="2"/>
      <c r="F517" s="2"/>
    </row>
    <row r="518" ht="15.75" customHeight="1">
      <c r="A518" s="2"/>
      <c r="B518" s="2"/>
      <c r="C518" s="2"/>
      <c r="D518" s="2"/>
      <c r="E518" s="2"/>
      <c r="F518" s="2"/>
    </row>
    <row r="519" ht="15.75" customHeight="1">
      <c r="A519" s="2"/>
      <c r="B519" s="2"/>
      <c r="C519" s="2"/>
      <c r="D519" s="2"/>
      <c r="E519" s="2"/>
      <c r="F519" s="2"/>
    </row>
    <row r="520" ht="15.75" customHeight="1">
      <c r="A520" s="2"/>
      <c r="B520" s="2"/>
      <c r="C520" s="2"/>
      <c r="D520" s="2"/>
      <c r="E520" s="2"/>
      <c r="F520" s="2"/>
    </row>
    <row r="521" ht="15.75" customHeight="1">
      <c r="A521" s="2"/>
      <c r="B521" s="2"/>
      <c r="C521" s="2"/>
      <c r="D521" s="2"/>
      <c r="E521" s="2"/>
      <c r="F521" s="2"/>
    </row>
    <row r="522" ht="15.75" customHeight="1">
      <c r="A522" s="2"/>
      <c r="B522" s="2"/>
      <c r="C522" s="2"/>
      <c r="D522" s="2"/>
      <c r="E522" s="2"/>
      <c r="F522" s="2"/>
    </row>
    <row r="523" ht="15.75" customHeight="1">
      <c r="A523" s="2"/>
      <c r="B523" s="2"/>
      <c r="C523" s="2"/>
      <c r="D523" s="2"/>
      <c r="E523" s="2"/>
      <c r="F523" s="2"/>
    </row>
    <row r="524" ht="15.75" customHeight="1">
      <c r="A524" s="2"/>
      <c r="B524" s="2"/>
      <c r="C524" s="2"/>
      <c r="D524" s="2"/>
      <c r="E524" s="2"/>
      <c r="F524" s="2"/>
    </row>
    <row r="525" ht="15.75" customHeight="1">
      <c r="A525" s="2"/>
      <c r="B525" s="2"/>
      <c r="C525" s="2"/>
      <c r="D525" s="2"/>
      <c r="E525" s="2"/>
      <c r="F525" s="2"/>
    </row>
    <row r="526" ht="15.75" customHeight="1">
      <c r="A526" s="2"/>
      <c r="B526" s="2"/>
      <c r="C526" s="2"/>
      <c r="D526" s="2"/>
      <c r="E526" s="2"/>
      <c r="F526" s="2"/>
    </row>
    <row r="527" ht="15.75" customHeight="1">
      <c r="A527" s="2"/>
      <c r="B527" s="2"/>
      <c r="C527" s="2"/>
      <c r="D527" s="2"/>
      <c r="E527" s="2"/>
      <c r="F527" s="2"/>
    </row>
    <row r="528" ht="15.75" customHeight="1">
      <c r="A528" s="2"/>
      <c r="B528" s="2"/>
      <c r="C528" s="2"/>
      <c r="D528" s="2"/>
      <c r="E528" s="2"/>
      <c r="F528" s="2"/>
    </row>
    <row r="529" ht="15.75" customHeight="1">
      <c r="A529" s="2"/>
      <c r="B529" s="2"/>
      <c r="C529" s="2"/>
      <c r="D529" s="2"/>
      <c r="E529" s="2"/>
      <c r="F529" s="2"/>
    </row>
    <row r="530" ht="15.75" customHeight="1">
      <c r="A530" s="2"/>
      <c r="B530" s="2"/>
      <c r="C530" s="2"/>
      <c r="D530" s="2"/>
      <c r="E530" s="2"/>
      <c r="F530" s="2"/>
    </row>
    <row r="531" ht="15.75" customHeight="1">
      <c r="A531" s="2"/>
      <c r="B531" s="2"/>
      <c r="C531" s="2"/>
      <c r="D531" s="2"/>
      <c r="E531" s="2"/>
      <c r="F531" s="2"/>
    </row>
    <row r="532" ht="15.75" customHeight="1">
      <c r="A532" s="2"/>
      <c r="B532" s="2"/>
      <c r="C532" s="2"/>
      <c r="D532" s="2"/>
      <c r="E532" s="2"/>
      <c r="F532" s="2"/>
    </row>
    <row r="533" ht="15.75" customHeight="1">
      <c r="A533" s="2"/>
      <c r="B533" s="2"/>
      <c r="C533" s="2"/>
      <c r="D533" s="2"/>
      <c r="E533" s="2"/>
      <c r="F533" s="2"/>
    </row>
    <row r="534" ht="15.75" customHeight="1">
      <c r="A534" s="2"/>
      <c r="B534" s="2"/>
      <c r="C534" s="2"/>
      <c r="D534" s="2"/>
      <c r="E534" s="2"/>
      <c r="F534" s="2"/>
    </row>
    <row r="535" ht="15.75" customHeight="1">
      <c r="A535" s="2"/>
      <c r="B535" s="2"/>
      <c r="C535" s="2"/>
      <c r="D535" s="2"/>
      <c r="E535" s="2"/>
      <c r="F535" s="2"/>
    </row>
    <row r="536" ht="15.75" customHeight="1">
      <c r="A536" s="2"/>
      <c r="B536" s="2"/>
      <c r="C536" s="2"/>
      <c r="D536" s="2"/>
      <c r="E536" s="2"/>
      <c r="F536" s="2"/>
    </row>
    <row r="537" ht="15.75" customHeight="1">
      <c r="A537" s="2"/>
      <c r="B537" s="2"/>
      <c r="C537" s="2"/>
      <c r="D537" s="2"/>
      <c r="E537" s="2"/>
      <c r="F537" s="2"/>
    </row>
    <row r="538" ht="15.75" customHeight="1">
      <c r="A538" s="2"/>
      <c r="B538" s="2"/>
      <c r="C538" s="2"/>
      <c r="D538" s="2"/>
      <c r="E538" s="2"/>
      <c r="F538" s="2"/>
    </row>
    <row r="539" ht="15.75" customHeight="1">
      <c r="A539" s="2"/>
      <c r="B539" s="2"/>
      <c r="C539" s="2"/>
      <c r="D539" s="2"/>
      <c r="E539" s="2"/>
      <c r="F539" s="2"/>
    </row>
    <row r="540" ht="15.75" customHeight="1">
      <c r="A540" s="2"/>
      <c r="B540" s="2"/>
      <c r="C540" s="2"/>
      <c r="D540" s="2"/>
      <c r="E540" s="2"/>
      <c r="F540" s="2"/>
    </row>
    <row r="541" ht="15.75" customHeight="1">
      <c r="A541" s="2"/>
      <c r="B541" s="2"/>
      <c r="C541" s="2"/>
      <c r="D541" s="2"/>
      <c r="E541" s="2"/>
      <c r="F541" s="2"/>
    </row>
    <row r="542" ht="15.75" customHeight="1">
      <c r="A542" s="2"/>
      <c r="B542" s="2"/>
      <c r="C542" s="2"/>
      <c r="D542" s="2"/>
      <c r="E542" s="2"/>
      <c r="F542" s="2"/>
    </row>
    <row r="543" ht="15.75" customHeight="1">
      <c r="A543" s="2"/>
      <c r="B543" s="2"/>
      <c r="C543" s="2"/>
      <c r="D543" s="2"/>
      <c r="E543" s="2"/>
      <c r="F543" s="2"/>
    </row>
    <row r="544" ht="15.75" customHeight="1">
      <c r="A544" s="2"/>
      <c r="B544" s="2"/>
      <c r="C544" s="2"/>
      <c r="D544" s="2"/>
      <c r="E544" s="2"/>
      <c r="F544" s="2"/>
    </row>
    <row r="545" ht="15.75" customHeight="1">
      <c r="A545" s="2"/>
      <c r="B545" s="2"/>
      <c r="C545" s="2"/>
      <c r="D545" s="2"/>
      <c r="E545" s="2"/>
      <c r="F545" s="2"/>
    </row>
    <row r="546" ht="15.75" customHeight="1">
      <c r="A546" s="2"/>
      <c r="B546" s="2"/>
      <c r="C546" s="2"/>
      <c r="D546" s="2"/>
      <c r="E546" s="2"/>
      <c r="F546" s="2"/>
    </row>
    <row r="547" ht="15.75" customHeight="1">
      <c r="A547" s="2"/>
      <c r="B547" s="2"/>
      <c r="C547" s="2"/>
      <c r="D547" s="2"/>
      <c r="E547" s="2"/>
      <c r="F547" s="2"/>
    </row>
    <row r="548" ht="15.75" customHeight="1">
      <c r="A548" s="2"/>
      <c r="B548" s="2"/>
      <c r="C548" s="2"/>
      <c r="D548" s="2"/>
      <c r="E548" s="2"/>
      <c r="F548" s="2"/>
    </row>
    <row r="549" ht="15.75" customHeight="1">
      <c r="A549" s="2"/>
      <c r="B549" s="2"/>
      <c r="C549" s="2"/>
      <c r="D549" s="2"/>
      <c r="E549" s="2"/>
      <c r="F549" s="2"/>
    </row>
    <row r="550" ht="15.75" customHeight="1">
      <c r="A550" s="2"/>
      <c r="B550" s="2"/>
      <c r="C550" s="2"/>
      <c r="D550" s="2"/>
      <c r="E550" s="2"/>
      <c r="F550" s="2"/>
    </row>
    <row r="551" ht="15.75" customHeight="1">
      <c r="A551" s="2"/>
      <c r="B551" s="2"/>
      <c r="C551" s="2"/>
      <c r="D551" s="2"/>
      <c r="E551" s="2"/>
      <c r="F551" s="2"/>
    </row>
    <row r="552" ht="15.75" customHeight="1">
      <c r="A552" s="2"/>
      <c r="B552" s="2"/>
      <c r="C552" s="2"/>
      <c r="D552" s="2"/>
      <c r="E552" s="2"/>
      <c r="F552" s="2"/>
    </row>
    <row r="553" ht="15.75" customHeight="1">
      <c r="A553" s="2"/>
      <c r="B553" s="2"/>
      <c r="C553" s="2"/>
      <c r="D553" s="2"/>
      <c r="E553" s="2"/>
      <c r="F553" s="2"/>
    </row>
    <row r="554" ht="15.75" customHeight="1">
      <c r="A554" s="2"/>
      <c r="B554" s="2"/>
      <c r="C554" s="2"/>
      <c r="D554" s="2"/>
      <c r="E554" s="2"/>
      <c r="F554" s="2"/>
    </row>
    <row r="555" ht="15.75" customHeight="1">
      <c r="A555" s="2"/>
      <c r="B555" s="2"/>
      <c r="C555" s="2"/>
      <c r="D555" s="2"/>
      <c r="E555" s="2"/>
      <c r="F555" s="2"/>
    </row>
    <row r="556" ht="15.75" customHeight="1">
      <c r="A556" s="2"/>
      <c r="B556" s="2"/>
      <c r="C556" s="2"/>
      <c r="D556" s="2"/>
      <c r="E556" s="2"/>
      <c r="F556" s="2"/>
    </row>
    <row r="557" ht="15.75" customHeight="1">
      <c r="A557" s="2"/>
      <c r="B557" s="2"/>
      <c r="C557" s="2"/>
      <c r="D557" s="2"/>
      <c r="E557" s="2"/>
      <c r="F557" s="2"/>
    </row>
    <row r="558" ht="15.75" customHeight="1">
      <c r="A558" s="2"/>
      <c r="B558" s="2"/>
      <c r="C558" s="2"/>
      <c r="D558" s="2"/>
      <c r="E558" s="2"/>
      <c r="F558" s="2"/>
    </row>
    <row r="559" ht="15.75" customHeight="1">
      <c r="A559" s="2"/>
      <c r="B559" s="2"/>
      <c r="C559" s="2"/>
      <c r="D559" s="2"/>
      <c r="E559" s="2"/>
      <c r="F559" s="2"/>
    </row>
    <row r="560" ht="15.75" customHeight="1">
      <c r="A560" s="2"/>
      <c r="B560" s="2"/>
      <c r="C560" s="2"/>
      <c r="D560" s="2"/>
      <c r="E560" s="2"/>
      <c r="F560" s="2"/>
    </row>
    <row r="561" ht="15.75" customHeight="1">
      <c r="A561" s="2"/>
      <c r="B561" s="2"/>
      <c r="C561" s="2"/>
      <c r="D561" s="2"/>
      <c r="E561" s="2"/>
      <c r="F561" s="2"/>
    </row>
    <row r="562" ht="15.75" customHeight="1">
      <c r="A562" s="2"/>
      <c r="B562" s="2"/>
      <c r="C562" s="2"/>
      <c r="D562" s="2"/>
      <c r="E562" s="2"/>
      <c r="F562" s="2"/>
    </row>
    <row r="563" ht="15.75" customHeight="1">
      <c r="A563" s="2"/>
      <c r="B563" s="2"/>
      <c r="C563" s="2"/>
      <c r="D563" s="2"/>
      <c r="E563" s="2"/>
      <c r="F563" s="2"/>
    </row>
    <row r="564" ht="15.75" customHeight="1">
      <c r="A564" s="2"/>
      <c r="B564" s="2"/>
      <c r="C564" s="2"/>
      <c r="D564" s="2"/>
      <c r="E564" s="2"/>
      <c r="F564" s="2"/>
    </row>
    <row r="565" ht="15.75" customHeight="1">
      <c r="A565" s="2"/>
      <c r="B565" s="2"/>
      <c r="C565" s="2"/>
      <c r="D565" s="2"/>
      <c r="E565" s="2"/>
      <c r="F565" s="2"/>
    </row>
    <row r="566" ht="15.75" customHeight="1">
      <c r="A566" s="2"/>
      <c r="B566" s="2"/>
      <c r="C566" s="2"/>
      <c r="D566" s="2"/>
      <c r="E566" s="2"/>
      <c r="F566" s="2"/>
    </row>
    <row r="567" ht="15.75" customHeight="1">
      <c r="A567" s="2"/>
      <c r="B567" s="2"/>
      <c r="C567" s="2"/>
      <c r="D567" s="2"/>
      <c r="E567" s="2"/>
      <c r="F567" s="2"/>
    </row>
    <row r="568" ht="15.75" customHeight="1">
      <c r="A568" s="2"/>
      <c r="B568" s="2"/>
      <c r="C568" s="2"/>
      <c r="D568" s="2"/>
      <c r="E568" s="2"/>
      <c r="F568" s="2"/>
    </row>
    <row r="569" ht="15.75" customHeight="1">
      <c r="A569" s="2"/>
      <c r="B569" s="2"/>
      <c r="C569" s="2"/>
      <c r="D569" s="2"/>
      <c r="E569" s="2"/>
      <c r="F569" s="2"/>
    </row>
    <row r="570" ht="15.75" customHeight="1">
      <c r="A570" s="2"/>
      <c r="B570" s="2"/>
      <c r="C570" s="2"/>
      <c r="D570" s="2"/>
      <c r="E570" s="2"/>
      <c r="F570" s="2"/>
    </row>
    <row r="571" ht="15.75" customHeight="1">
      <c r="A571" s="2"/>
      <c r="B571" s="2"/>
      <c r="C571" s="2"/>
      <c r="D571" s="2"/>
      <c r="E571" s="2"/>
      <c r="F571" s="2"/>
    </row>
    <row r="572" ht="15.75" customHeight="1">
      <c r="A572" s="2"/>
      <c r="B572" s="2"/>
      <c r="C572" s="2"/>
      <c r="D572" s="2"/>
      <c r="E572" s="2"/>
      <c r="F572" s="2"/>
    </row>
    <row r="573" ht="15.75" customHeight="1">
      <c r="A573" s="2"/>
      <c r="B573" s="2"/>
      <c r="C573" s="2"/>
      <c r="D573" s="2"/>
      <c r="E573" s="2"/>
      <c r="F573" s="2"/>
    </row>
    <row r="574" ht="15.75" customHeight="1">
      <c r="A574" s="2"/>
      <c r="B574" s="2"/>
      <c r="C574" s="2"/>
      <c r="D574" s="2"/>
      <c r="E574" s="2"/>
      <c r="F574" s="2"/>
    </row>
    <row r="575" ht="15.75" customHeight="1">
      <c r="A575" s="2"/>
      <c r="B575" s="2"/>
      <c r="C575" s="2"/>
      <c r="D575" s="2"/>
      <c r="E575" s="2"/>
      <c r="F575" s="2"/>
    </row>
    <row r="576" ht="15.75" customHeight="1">
      <c r="A576" s="2"/>
      <c r="B576" s="2"/>
      <c r="C576" s="2"/>
      <c r="D576" s="2"/>
      <c r="E576" s="2"/>
      <c r="F576" s="2"/>
    </row>
    <row r="577" ht="15.75" customHeight="1">
      <c r="A577" s="2"/>
      <c r="B577" s="2"/>
      <c r="C577" s="2"/>
      <c r="D577" s="2"/>
      <c r="E577" s="2"/>
      <c r="F577" s="2"/>
    </row>
    <row r="578" ht="15.75" customHeight="1">
      <c r="A578" s="2"/>
      <c r="B578" s="2"/>
      <c r="C578" s="2"/>
      <c r="D578" s="2"/>
      <c r="E578" s="2"/>
      <c r="F578" s="2"/>
    </row>
    <row r="579" ht="15.75" customHeight="1">
      <c r="A579" s="2"/>
      <c r="B579" s="2"/>
      <c r="C579" s="2"/>
      <c r="D579" s="2"/>
      <c r="E579" s="2"/>
      <c r="F579" s="2"/>
    </row>
    <row r="580" ht="15.75" customHeight="1">
      <c r="A580" s="2"/>
      <c r="B580" s="2"/>
      <c r="C580" s="2"/>
      <c r="D580" s="2"/>
      <c r="E580" s="2"/>
      <c r="F580" s="2"/>
    </row>
    <row r="581" ht="15.75" customHeight="1">
      <c r="A581" s="2"/>
      <c r="B581" s="2"/>
      <c r="C581" s="2"/>
      <c r="D581" s="2"/>
      <c r="E581" s="2"/>
      <c r="F581" s="2"/>
    </row>
    <row r="582" ht="15.75" customHeight="1">
      <c r="A582" s="2"/>
      <c r="B582" s="2"/>
      <c r="C582" s="2"/>
      <c r="D582" s="2"/>
      <c r="E582" s="2"/>
      <c r="F582" s="2"/>
    </row>
    <row r="583" ht="15.75" customHeight="1">
      <c r="A583" s="2"/>
      <c r="B583" s="2"/>
      <c r="C583" s="2"/>
      <c r="D583" s="2"/>
      <c r="E583" s="2"/>
      <c r="F583" s="2"/>
    </row>
    <row r="584" ht="15.75" customHeight="1">
      <c r="A584" s="2"/>
      <c r="B584" s="2"/>
      <c r="C584" s="2"/>
      <c r="D584" s="2"/>
      <c r="E584" s="2"/>
      <c r="F584" s="2"/>
    </row>
    <row r="585" ht="15.75" customHeight="1">
      <c r="A585" s="2"/>
      <c r="B585" s="2"/>
      <c r="C585" s="2"/>
      <c r="D585" s="2"/>
      <c r="E585" s="2"/>
      <c r="F585" s="2"/>
    </row>
    <row r="586" ht="15.75" customHeight="1">
      <c r="A586" s="2"/>
      <c r="B586" s="2"/>
      <c r="C586" s="2"/>
      <c r="D586" s="2"/>
      <c r="E586" s="2"/>
      <c r="F586" s="2"/>
    </row>
    <row r="587" ht="15.75" customHeight="1">
      <c r="A587" s="2"/>
      <c r="B587" s="2"/>
      <c r="C587" s="2"/>
      <c r="D587" s="2"/>
      <c r="E587" s="2"/>
      <c r="F587" s="2"/>
    </row>
    <row r="588" ht="15.75" customHeight="1">
      <c r="A588" s="2"/>
      <c r="B588" s="2"/>
      <c r="C588" s="2"/>
      <c r="D588" s="2"/>
      <c r="E588" s="2"/>
      <c r="F588" s="2"/>
    </row>
    <row r="589" ht="15.75" customHeight="1">
      <c r="A589" s="2"/>
      <c r="B589" s="2"/>
      <c r="C589" s="2"/>
      <c r="D589" s="2"/>
      <c r="E589" s="2"/>
      <c r="F589" s="2"/>
    </row>
    <row r="590" ht="15.75" customHeight="1">
      <c r="A590" s="2"/>
      <c r="B590" s="2"/>
      <c r="C590" s="2"/>
      <c r="D590" s="2"/>
      <c r="E590" s="2"/>
      <c r="F590" s="2"/>
    </row>
    <row r="591" ht="15.75" customHeight="1">
      <c r="A591" s="2"/>
      <c r="B591" s="2"/>
      <c r="C591" s="2"/>
      <c r="D591" s="2"/>
      <c r="E591" s="2"/>
      <c r="F591" s="2"/>
    </row>
    <row r="592" ht="15.75" customHeight="1">
      <c r="A592" s="2"/>
      <c r="B592" s="2"/>
      <c r="C592" s="2"/>
      <c r="D592" s="2"/>
      <c r="E592" s="2"/>
      <c r="F592" s="2"/>
    </row>
    <row r="593" ht="15.75" customHeight="1">
      <c r="A593" s="2"/>
      <c r="B593" s="2"/>
      <c r="C593" s="2"/>
      <c r="D593" s="2"/>
      <c r="E593" s="2"/>
      <c r="F593" s="2"/>
    </row>
    <row r="594" ht="15.75" customHeight="1">
      <c r="A594" s="2"/>
      <c r="B594" s="2"/>
      <c r="C594" s="2"/>
      <c r="D594" s="2"/>
      <c r="E594" s="2"/>
      <c r="F594" s="2"/>
    </row>
    <row r="595" ht="15.75" customHeight="1">
      <c r="A595" s="2"/>
      <c r="B595" s="2"/>
      <c r="C595" s="2"/>
      <c r="D595" s="2"/>
      <c r="E595" s="2"/>
      <c r="F595" s="2"/>
    </row>
    <row r="596" ht="15.75" customHeight="1">
      <c r="A596" s="2"/>
      <c r="B596" s="2"/>
      <c r="C596" s="2"/>
      <c r="D596" s="2"/>
      <c r="E596" s="2"/>
      <c r="F596" s="2"/>
    </row>
    <row r="597" ht="15.75" customHeight="1">
      <c r="A597" s="2"/>
      <c r="B597" s="2"/>
      <c r="C597" s="2"/>
      <c r="D597" s="2"/>
      <c r="E597" s="2"/>
      <c r="F597" s="2"/>
    </row>
    <row r="598" ht="15.75" customHeight="1">
      <c r="A598" s="2"/>
      <c r="B598" s="2"/>
      <c r="C598" s="2"/>
      <c r="D598" s="2"/>
      <c r="E598" s="2"/>
      <c r="F598" s="2"/>
    </row>
    <row r="599" ht="15.75" customHeight="1">
      <c r="A599" s="2"/>
      <c r="B599" s="2"/>
      <c r="C599" s="2"/>
      <c r="D599" s="2"/>
      <c r="E599" s="2"/>
      <c r="F599" s="2"/>
    </row>
    <row r="600" ht="15.75" customHeight="1">
      <c r="A600" s="2"/>
      <c r="B600" s="2"/>
      <c r="C600" s="2"/>
      <c r="D600" s="2"/>
      <c r="E600" s="2"/>
      <c r="F600" s="2"/>
    </row>
    <row r="601" ht="15.75" customHeight="1">
      <c r="A601" s="2"/>
      <c r="B601" s="2"/>
      <c r="C601" s="2"/>
      <c r="D601" s="2"/>
      <c r="E601" s="2"/>
      <c r="F601" s="2"/>
    </row>
    <row r="602" ht="15.75" customHeight="1">
      <c r="A602" s="2"/>
      <c r="B602" s="2"/>
      <c r="C602" s="2"/>
      <c r="D602" s="2"/>
      <c r="E602" s="2"/>
      <c r="F602" s="2"/>
    </row>
    <row r="603" ht="15.75" customHeight="1">
      <c r="A603" s="2"/>
      <c r="B603" s="2"/>
      <c r="C603" s="2"/>
      <c r="D603" s="2"/>
      <c r="E603" s="2"/>
      <c r="F603" s="2"/>
    </row>
    <row r="604" ht="15.75" customHeight="1">
      <c r="A604" s="2"/>
      <c r="B604" s="2"/>
      <c r="C604" s="2"/>
      <c r="D604" s="2"/>
      <c r="E604" s="2"/>
      <c r="F604" s="2"/>
    </row>
    <row r="605" ht="15.75" customHeight="1">
      <c r="A605" s="2"/>
      <c r="B605" s="2"/>
      <c r="C605" s="2"/>
      <c r="D605" s="2"/>
      <c r="E605" s="2"/>
      <c r="F605" s="2"/>
    </row>
    <row r="606" ht="15.75" customHeight="1">
      <c r="A606" s="2"/>
      <c r="B606" s="2"/>
      <c r="C606" s="2"/>
      <c r="D606" s="2"/>
      <c r="E606" s="2"/>
      <c r="F606" s="2"/>
    </row>
    <row r="607" ht="15.75" customHeight="1">
      <c r="A607" s="2"/>
      <c r="B607" s="2"/>
      <c r="C607" s="2"/>
      <c r="D607" s="2"/>
      <c r="E607" s="2"/>
      <c r="F607" s="2"/>
    </row>
    <row r="608" ht="15.75" customHeight="1">
      <c r="A608" s="2"/>
      <c r="B608" s="2"/>
      <c r="C608" s="2"/>
      <c r="D608" s="2"/>
      <c r="E608" s="2"/>
      <c r="F608" s="2"/>
    </row>
    <row r="609" ht="15.75" customHeight="1">
      <c r="A609" s="2"/>
      <c r="B609" s="2"/>
      <c r="C609" s="2"/>
      <c r="D609" s="2"/>
      <c r="E609" s="2"/>
      <c r="F609" s="2"/>
    </row>
    <row r="610" ht="15.75" customHeight="1">
      <c r="A610" s="2"/>
      <c r="B610" s="2"/>
      <c r="C610" s="2"/>
      <c r="D610" s="2"/>
      <c r="E610" s="2"/>
      <c r="F610" s="2"/>
    </row>
    <row r="611" ht="15.75" customHeight="1">
      <c r="A611" s="2"/>
      <c r="B611" s="2"/>
      <c r="C611" s="2"/>
      <c r="D611" s="2"/>
      <c r="E611" s="2"/>
      <c r="F611" s="2"/>
    </row>
    <row r="612" ht="15.75" customHeight="1">
      <c r="A612" s="2"/>
      <c r="B612" s="2"/>
      <c r="C612" s="2"/>
      <c r="D612" s="2"/>
      <c r="E612" s="2"/>
      <c r="F612" s="2"/>
    </row>
    <row r="613" ht="15.75" customHeight="1">
      <c r="A613" s="2"/>
      <c r="B613" s="2"/>
      <c r="C613" s="2"/>
      <c r="D613" s="2"/>
      <c r="E613" s="2"/>
      <c r="F613" s="2"/>
    </row>
    <row r="614" ht="15.75" customHeight="1">
      <c r="A614" s="2"/>
      <c r="B614" s="2"/>
      <c r="C614" s="2"/>
      <c r="D614" s="2"/>
      <c r="E614" s="2"/>
      <c r="F614" s="2"/>
    </row>
    <row r="615" ht="15.75" customHeight="1">
      <c r="A615" s="2"/>
      <c r="B615" s="2"/>
      <c r="C615" s="2"/>
      <c r="D615" s="2"/>
      <c r="E615" s="2"/>
      <c r="F615" s="2"/>
    </row>
    <row r="616" ht="15.75" customHeight="1">
      <c r="A616" s="2"/>
      <c r="B616" s="2"/>
      <c r="C616" s="2"/>
      <c r="D616" s="2"/>
      <c r="E616" s="2"/>
      <c r="F616" s="2"/>
    </row>
    <row r="617" ht="15.75" customHeight="1">
      <c r="A617" s="2"/>
      <c r="B617" s="2"/>
      <c r="C617" s="2"/>
      <c r="D617" s="2"/>
      <c r="E617" s="2"/>
      <c r="F617" s="2"/>
    </row>
    <row r="618" ht="15.75" customHeight="1">
      <c r="A618" s="2"/>
      <c r="B618" s="2"/>
      <c r="C618" s="2"/>
      <c r="D618" s="2"/>
      <c r="E618" s="2"/>
      <c r="F618" s="2"/>
    </row>
    <row r="619" ht="15.75" customHeight="1">
      <c r="A619" s="2"/>
      <c r="B619" s="2"/>
      <c r="C619" s="2"/>
      <c r="D619" s="2"/>
      <c r="E619" s="2"/>
      <c r="F619" s="2"/>
    </row>
    <row r="620" ht="15.75" customHeight="1">
      <c r="A620" s="2"/>
      <c r="B620" s="2"/>
      <c r="C620" s="2"/>
      <c r="D620" s="2"/>
      <c r="E620" s="2"/>
      <c r="F620" s="2"/>
    </row>
    <row r="621" ht="15.75" customHeight="1">
      <c r="A621" s="2"/>
      <c r="B621" s="2"/>
      <c r="C621" s="2"/>
      <c r="D621" s="2"/>
      <c r="E621" s="2"/>
      <c r="F621" s="2"/>
    </row>
    <row r="622" ht="15.75" customHeight="1">
      <c r="A622" s="2"/>
      <c r="B622" s="2"/>
      <c r="C622" s="2"/>
      <c r="D622" s="2"/>
      <c r="E622" s="2"/>
      <c r="F622" s="2"/>
    </row>
    <row r="623" ht="15.75" customHeight="1">
      <c r="A623" s="2"/>
      <c r="B623" s="2"/>
      <c r="C623" s="2"/>
      <c r="D623" s="2"/>
      <c r="E623" s="2"/>
      <c r="F623" s="2"/>
    </row>
    <row r="624" ht="15.75" customHeight="1">
      <c r="A624" s="2"/>
      <c r="B624" s="2"/>
      <c r="C624" s="2"/>
      <c r="D624" s="2"/>
      <c r="E624" s="2"/>
      <c r="F624" s="2"/>
    </row>
    <row r="625" ht="15.75" customHeight="1">
      <c r="A625" s="2"/>
      <c r="B625" s="2"/>
      <c r="C625" s="2"/>
      <c r="D625" s="2"/>
      <c r="E625" s="2"/>
      <c r="F625" s="2"/>
    </row>
    <row r="626" ht="15.75" customHeight="1">
      <c r="A626" s="2"/>
      <c r="B626" s="2"/>
      <c r="C626" s="2"/>
      <c r="D626" s="2"/>
      <c r="E626" s="2"/>
      <c r="F626" s="2"/>
    </row>
    <row r="627" ht="15.75" customHeight="1">
      <c r="A627" s="2"/>
      <c r="B627" s="2"/>
      <c r="C627" s="2"/>
      <c r="D627" s="2"/>
      <c r="E627" s="2"/>
      <c r="F627" s="2"/>
    </row>
    <row r="628" ht="15.75" customHeight="1">
      <c r="A628" s="2"/>
      <c r="B628" s="2"/>
      <c r="C628" s="2"/>
      <c r="D628" s="2"/>
      <c r="E628" s="2"/>
      <c r="F628" s="2"/>
    </row>
    <row r="629" ht="15.75" customHeight="1">
      <c r="A629" s="2"/>
      <c r="B629" s="2"/>
      <c r="C629" s="2"/>
      <c r="D629" s="2"/>
      <c r="E629" s="2"/>
      <c r="F629" s="2"/>
    </row>
    <row r="630" ht="15.75" customHeight="1">
      <c r="A630" s="2"/>
      <c r="B630" s="2"/>
      <c r="C630" s="2"/>
      <c r="D630" s="2"/>
      <c r="E630" s="2"/>
      <c r="F630" s="2"/>
    </row>
    <row r="631" ht="15.75" customHeight="1">
      <c r="A631" s="2"/>
      <c r="B631" s="2"/>
      <c r="C631" s="2"/>
      <c r="D631" s="2"/>
      <c r="E631" s="2"/>
      <c r="F631" s="2"/>
    </row>
    <row r="632" ht="15.75" customHeight="1">
      <c r="A632" s="2"/>
      <c r="B632" s="2"/>
      <c r="C632" s="2"/>
      <c r="D632" s="2"/>
      <c r="E632" s="2"/>
      <c r="F632" s="2"/>
    </row>
    <row r="633" ht="15.75" customHeight="1">
      <c r="A633" s="2"/>
      <c r="B633" s="2"/>
      <c r="C633" s="2"/>
      <c r="D633" s="2"/>
      <c r="E633" s="2"/>
      <c r="F633" s="2"/>
    </row>
    <row r="634" ht="15.75" customHeight="1">
      <c r="A634" s="2"/>
      <c r="B634" s="2"/>
      <c r="C634" s="2"/>
      <c r="D634" s="2"/>
      <c r="E634" s="2"/>
      <c r="F634" s="2"/>
    </row>
    <row r="635" ht="15.75" customHeight="1">
      <c r="A635" s="2"/>
      <c r="B635" s="2"/>
      <c r="C635" s="2"/>
      <c r="D635" s="2"/>
      <c r="E635" s="2"/>
      <c r="F635" s="2"/>
    </row>
    <row r="636" ht="15.75" customHeight="1">
      <c r="A636" s="2"/>
      <c r="B636" s="2"/>
      <c r="C636" s="2"/>
      <c r="D636" s="2"/>
      <c r="E636" s="2"/>
      <c r="F636" s="2"/>
    </row>
    <row r="637" ht="15.75" customHeight="1">
      <c r="A637" s="2"/>
      <c r="B637" s="2"/>
      <c r="C637" s="2"/>
      <c r="D637" s="2"/>
      <c r="E637" s="2"/>
      <c r="F637" s="2"/>
    </row>
    <row r="638" ht="15.75" customHeight="1">
      <c r="A638" s="2"/>
      <c r="B638" s="2"/>
      <c r="C638" s="2"/>
      <c r="D638" s="2"/>
      <c r="E638" s="2"/>
      <c r="F638" s="2"/>
    </row>
    <row r="639" ht="15.75" customHeight="1">
      <c r="A639" s="2"/>
      <c r="B639" s="2"/>
      <c r="C639" s="2"/>
      <c r="D639" s="2"/>
      <c r="E639" s="2"/>
      <c r="F639" s="2"/>
    </row>
    <row r="640" ht="15.75" customHeight="1">
      <c r="A640" s="2"/>
      <c r="B640" s="2"/>
      <c r="C640" s="2"/>
      <c r="D640" s="2"/>
      <c r="E640" s="2"/>
      <c r="F640" s="2"/>
    </row>
    <row r="641" ht="15.75" customHeight="1">
      <c r="A641" s="2"/>
      <c r="B641" s="2"/>
      <c r="C641" s="2"/>
      <c r="D641" s="2"/>
      <c r="E641" s="2"/>
      <c r="F641" s="2"/>
    </row>
    <row r="642" ht="15.75" customHeight="1">
      <c r="A642" s="2"/>
      <c r="B642" s="2"/>
      <c r="C642" s="2"/>
      <c r="D642" s="2"/>
      <c r="E642" s="2"/>
      <c r="F642" s="2"/>
    </row>
    <row r="643" ht="15.75" customHeight="1">
      <c r="A643" s="2"/>
      <c r="B643" s="2"/>
      <c r="C643" s="2"/>
      <c r="D643" s="2"/>
      <c r="E643" s="2"/>
      <c r="F643" s="2"/>
    </row>
    <row r="644" ht="15.75" customHeight="1">
      <c r="A644" s="2"/>
      <c r="B644" s="2"/>
      <c r="C644" s="2"/>
      <c r="D644" s="2"/>
      <c r="E644" s="2"/>
      <c r="F644" s="2"/>
    </row>
    <row r="645" ht="15.75" customHeight="1">
      <c r="A645" s="2"/>
      <c r="B645" s="2"/>
      <c r="C645" s="2"/>
      <c r="D645" s="2"/>
      <c r="E645" s="2"/>
      <c r="F645" s="2"/>
    </row>
    <row r="646" ht="15.75" customHeight="1">
      <c r="A646" s="2"/>
      <c r="B646" s="2"/>
      <c r="C646" s="2"/>
      <c r="D646" s="2"/>
      <c r="E646" s="2"/>
      <c r="F646" s="2"/>
    </row>
    <row r="647" ht="15.75" customHeight="1">
      <c r="A647" s="2"/>
      <c r="B647" s="2"/>
      <c r="C647" s="2"/>
      <c r="D647" s="2"/>
      <c r="E647" s="2"/>
      <c r="F647" s="2"/>
    </row>
    <row r="648" ht="15.75" customHeight="1">
      <c r="A648" s="2"/>
      <c r="B648" s="2"/>
      <c r="C648" s="2"/>
      <c r="D648" s="2"/>
      <c r="E648" s="2"/>
      <c r="F648" s="2"/>
    </row>
    <row r="649" ht="15.75" customHeight="1">
      <c r="A649" s="2"/>
      <c r="B649" s="2"/>
      <c r="C649" s="2"/>
      <c r="D649" s="2"/>
      <c r="E649" s="2"/>
      <c r="F649" s="2"/>
    </row>
    <row r="650" ht="15.75" customHeight="1">
      <c r="A650" s="2"/>
      <c r="B650" s="2"/>
      <c r="C650" s="2"/>
      <c r="D650" s="2"/>
      <c r="E650" s="2"/>
      <c r="F650" s="2"/>
    </row>
    <row r="651" ht="15.75" customHeight="1">
      <c r="A651" s="2"/>
      <c r="B651" s="2"/>
      <c r="C651" s="2"/>
      <c r="D651" s="2"/>
      <c r="E651" s="2"/>
      <c r="F651" s="2"/>
    </row>
    <row r="652" ht="15.75" customHeight="1">
      <c r="A652" s="2"/>
      <c r="B652" s="2"/>
      <c r="C652" s="2"/>
      <c r="D652" s="2"/>
      <c r="E652" s="2"/>
      <c r="F652" s="2"/>
    </row>
    <row r="653" ht="15.75" customHeight="1">
      <c r="A653" s="2"/>
      <c r="B653" s="2"/>
      <c r="C653" s="2"/>
      <c r="D653" s="2"/>
      <c r="E653" s="2"/>
      <c r="F653" s="2"/>
    </row>
    <row r="654" ht="15.75" customHeight="1">
      <c r="A654" s="2"/>
      <c r="B654" s="2"/>
      <c r="C654" s="2"/>
      <c r="D654" s="2"/>
      <c r="E654" s="2"/>
      <c r="F654" s="2"/>
    </row>
    <row r="655" ht="15.75" customHeight="1">
      <c r="A655" s="2"/>
      <c r="B655" s="2"/>
      <c r="C655" s="2"/>
      <c r="D655" s="2"/>
      <c r="E655" s="2"/>
      <c r="F655" s="2"/>
    </row>
    <row r="656" ht="15.75" customHeight="1">
      <c r="A656" s="2"/>
      <c r="B656" s="2"/>
      <c r="C656" s="2"/>
      <c r="D656" s="2"/>
      <c r="E656" s="2"/>
      <c r="F656" s="2"/>
    </row>
    <row r="657" ht="15.75" customHeight="1">
      <c r="A657" s="2"/>
      <c r="B657" s="2"/>
      <c r="C657" s="2"/>
      <c r="D657" s="2"/>
      <c r="E657" s="2"/>
      <c r="F657" s="2"/>
    </row>
    <row r="658" ht="15.75" customHeight="1">
      <c r="A658" s="2"/>
      <c r="B658" s="2"/>
      <c r="C658" s="2"/>
      <c r="D658" s="2"/>
      <c r="E658" s="2"/>
      <c r="F658" s="2"/>
    </row>
    <row r="659" ht="15.75" customHeight="1">
      <c r="A659" s="2"/>
      <c r="B659" s="2"/>
      <c r="C659" s="2"/>
      <c r="D659" s="2"/>
      <c r="E659" s="2"/>
      <c r="F659" s="2"/>
    </row>
    <row r="660" ht="15.75" customHeight="1">
      <c r="A660" s="2"/>
      <c r="B660" s="2"/>
      <c r="C660" s="2"/>
      <c r="D660" s="2"/>
      <c r="E660" s="2"/>
      <c r="F660" s="2"/>
    </row>
    <row r="661" ht="15.75" customHeight="1">
      <c r="A661" s="2"/>
      <c r="B661" s="2"/>
      <c r="C661" s="2"/>
      <c r="D661" s="2"/>
      <c r="E661" s="2"/>
      <c r="F661" s="2"/>
    </row>
    <row r="662" ht="15.75" customHeight="1">
      <c r="A662" s="2"/>
      <c r="B662" s="2"/>
      <c r="C662" s="2"/>
      <c r="D662" s="2"/>
      <c r="E662" s="2"/>
      <c r="F662" s="2"/>
    </row>
    <row r="663" ht="15.75" customHeight="1">
      <c r="A663" s="2"/>
      <c r="B663" s="2"/>
      <c r="C663" s="2"/>
      <c r="D663" s="2"/>
      <c r="E663" s="2"/>
      <c r="F663" s="2"/>
    </row>
    <row r="664" ht="15.75" customHeight="1">
      <c r="A664" s="2"/>
      <c r="B664" s="2"/>
      <c r="C664" s="2"/>
      <c r="D664" s="2"/>
      <c r="E664" s="2"/>
      <c r="F664" s="2"/>
    </row>
    <row r="665" ht="15.75" customHeight="1">
      <c r="A665" s="2"/>
      <c r="B665" s="2"/>
      <c r="C665" s="2"/>
      <c r="D665" s="2"/>
      <c r="E665" s="2"/>
      <c r="F665" s="2"/>
    </row>
    <row r="666" ht="15.75" customHeight="1">
      <c r="A666" s="2"/>
      <c r="B666" s="2"/>
      <c r="C666" s="2"/>
      <c r="D666" s="2"/>
      <c r="E666" s="2"/>
      <c r="F666" s="2"/>
    </row>
    <row r="667" ht="15.75" customHeight="1">
      <c r="A667" s="2"/>
      <c r="B667" s="2"/>
      <c r="C667" s="2"/>
      <c r="D667" s="2"/>
      <c r="E667" s="2"/>
      <c r="F667" s="2"/>
    </row>
    <row r="668" ht="15.75" customHeight="1">
      <c r="A668" s="2"/>
      <c r="B668" s="2"/>
      <c r="C668" s="2"/>
      <c r="D668" s="2"/>
      <c r="E668" s="2"/>
      <c r="F668" s="2"/>
    </row>
    <row r="669" ht="15.75" customHeight="1">
      <c r="A669" s="2"/>
      <c r="B669" s="2"/>
      <c r="C669" s="2"/>
      <c r="D669" s="2"/>
      <c r="E669" s="2"/>
      <c r="F669" s="2"/>
    </row>
    <row r="670" ht="15.75" customHeight="1">
      <c r="A670" s="2"/>
      <c r="B670" s="2"/>
      <c r="C670" s="2"/>
      <c r="D670" s="2"/>
      <c r="E670" s="2"/>
      <c r="F670" s="2"/>
    </row>
    <row r="671" ht="15.75" customHeight="1">
      <c r="A671" s="2"/>
      <c r="B671" s="2"/>
      <c r="C671" s="2"/>
      <c r="D671" s="2"/>
      <c r="E671" s="2"/>
      <c r="F671" s="2"/>
    </row>
    <row r="672" ht="15.75" customHeight="1">
      <c r="A672" s="2"/>
      <c r="B672" s="2"/>
      <c r="C672" s="2"/>
      <c r="D672" s="2"/>
      <c r="E672" s="2"/>
      <c r="F672" s="2"/>
    </row>
    <row r="673" ht="15.75" customHeight="1">
      <c r="A673" s="2"/>
      <c r="B673" s="2"/>
      <c r="C673" s="2"/>
      <c r="D673" s="2"/>
      <c r="E673" s="2"/>
      <c r="F673" s="2"/>
    </row>
    <row r="674" ht="15.75" customHeight="1">
      <c r="A674" s="2"/>
      <c r="B674" s="2"/>
      <c r="C674" s="2"/>
      <c r="D674" s="2"/>
      <c r="E674" s="2"/>
      <c r="F674" s="2"/>
    </row>
    <row r="675" ht="15.75" customHeight="1">
      <c r="A675" s="2"/>
      <c r="B675" s="2"/>
      <c r="C675" s="2"/>
      <c r="D675" s="2"/>
      <c r="E675" s="2"/>
      <c r="F675" s="2"/>
    </row>
    <row r="676" ht="15.75" customHeight="1">
      <c r="A676" s="2"/>
      <c r="B676" s="2"/>
      <c r="C676" s="2"/>
      <c r="D676" s="2"/>
      <c r="E676" s="2"/>
      <c r="F676" s="2"/>
    </row>
    <row r="677" ht="15.75" customHeight="1">
      <c r="A677" s="2"/>
      <c r="B677" s="2"/>
      <c r="C677" s="2"/>
      <c r="D677" s="2"/>
      <c r="E677" s="2"/>
      <c r="F677" s="2"/>
    </row>
    <row r="678" ht="15.75" customHeight="1">
      <c r="A678" s="2"/>
      <c r="B678" s="2"/>
      <c r="C678" s="2"/>
      <c r="D678" s="2"/>
      <c r="E678" s="2"/>
      <c r="F678" s="2"/>
    </row>
    <row r="679" ht="15.75" customHeight="1">
      <c r="A679" s="2"/>
      <c r="B679" s="2"/>
      <c r="C679" s="2"/>
      <c r="D679" s="2"/>
      <c r="E679" s="2"/>
      <c r="F679" s="2"/>
    </row>
    <row r="680" ht="15.75" customHeight="1">
      <c r="A680" s="2"/>
      <c r="B680" s="2"/>
      <c r="C680" s="2"/>
      <c r="D680" s="2"/>
      <c r="E680" s="2"/>
      <c r="F680" s="2"/>
    </row>
    <row r="681" ht="15.75" customHeight="1">
      <c r="A681" s="2"/>
      <c r="B681" s="2"/>
      <c r="C681" s="2"/>
      <c r="D681" s="2"/>
      <c r="E681" s="2"/>
      <c r="F681" s="2"/>
    </row>
    <row r="682" ht="15.75" customHeight="1">
      <c r="A682" s="2"/>
      <c r="B682" s="2"/>
      <c r="C682" s="2"/>
      <c r="D682" s="2"/>
      <c r="E682" s="2"/>
      <c r="F682" s="2"/>
    </row>
    <row r="683" ht="15.75" customHeight="1">
      <c r="A683" s="2"/>
      <c r="B683" s="2"/>
      <c r="C683" s="2"/>
      <c r="D683" s="2"/>
      <c r="E683" s="2"/>
      <c r="F683" s="2"/>
    </row>
    <row r="684" ht="15.75" customHeight="1">
      <c r="A684" s="2"/>
      <c r="B684" s="2"/>
      <c r="C684" s="2"/>
      <c r="D684" s="2"/>
      <c r="E684" s="2"/>
      <c r="F684" s="2"/>
    </row>
    <row r="685" ht="15.75" customHeight="1">
      <c r="A685" s="2"/>
      <c r="B685" s="2"/>
      <c r="C685" s="2"/>
      <c r="D685" s="2"/>
      <c r="E685" s="2"/>
      <c r="F685" s="2"/>
    </row>
    <row r="686" ht="15.75" customHeight="1">
      <c r="A686" s="2"/>
      <c r="B686" s="2"/>
      <c r="C686" s="2"/>
      <c r="D686" s="2"/>
      <c r="E686" s="2"/>
      <c r="F686" s="2"/>
    </row>
    <row r="687" ht="15.75" customHeight="1">
      <c r="A687" s="2"/>
      <c r="B687" s="2"/>
      <c r="C687" s="2"/>
      <c r="D687" s="2"/>
      <c r="E687" s="2"/>
      <c r="F687" s="2"/>
    </row>
    <row r="688" ht="15.75" customHeight="1">
      <c r="A688" s="2"/>
      <c r="B688" s="2"/>
      <c r="C688" s="2"/>
      <c r="D688" s="2"/>
      <c r="E688" s="2"/>
      <c r="F688" s="2"/>
    </row>
    <row r="689" ht="15.75" customHeight="1">
      <c r="A689" s="2"/>
      <c r="B689" s="2"/>
      <c r="C689" s="2"/>
      <c r="D689" s="2"/>
      <c r="E689" s="2"/>
      <c r="F689" s="2"/>
    </row>
    <row r="690" ht="15.75" customHeight="1">
      <c r="A690" s="2"/>
      <c r="B690" s="2"/>
      <c r="C690" s="2"/>
      <c r="D690" s="2"/>
      <c r="E690" s="2"/>
      <c r="F690" s="2"/>
    </row>
    <row r="691" ht="15.75" customHeight="1">
      <c r="A691" s="2"/>
      <c r="B691" s="2"/>
      <c r="C691" s="2"/>
      <c r="D691" s="2"/>
      <c r="E691" s="2"/>
      <c r="F691" s="2"/>
    </row>
    <row r="692" ht="15.75" customHeight="1">
      <c r="A692" s="2"/>
      <c r="B692" s="2"/>
      <c r="C692" s="2"/>
      <c r="D692" s="2"/>
      <c r="E692" s="2"/>
      <c r="F692" s="2"/>
    </row>
    <row r="693" ht="15.75" customHeight="1">
      <c r="A693" s="2"/>
      <c r="B693" s="2"/>
      <c r="C693" s="2"/>
      <c r="D693" s="2"/>
      <c r="E693" s="2"/>
      <c r="F693" s="2"/>
    </row>
    <row r="694" ht="15.75" customHeight="1">
      <c r="A694" s="2"/>
      <c r="B694" s="2"/>
      <c r="C694" s="2"/>
      <c r="D694" s="2"/>
      <c r="E694" s="2"/>
      <c r="F694" s="2"/>
    </row>
    <row r="695" ht="15.75" customHeight="1">
      <c r="A695" s="2"/>
      <c r="B695" s="2"/>
      <c r="C695" s="2"/>
      <c r="D695" s="2"/>
      <c r="E695" s="2"/>
      <c r="F695" s="2"/>
    </row>
    <row r="696" ht="15.75" customHeight="1">
      <c r="A696" s="2"/>
      <c r="B696" s="2"/>
      <c r="C696" s="2"/>
      <c r="D696" s="2"/>
      <c r="E696" s="2"/>
      <c r="F696" s="2"/>
    </row>
    <row r="697" ht="15.75" customHeight="1">
      <c r="A697" s="2"/>
      <c r="B697" s="2"/>
      <c r="C697" s="2"/>
      <c r="D697" s="2"/>
      <c r="E697" s="2"/>
      <c r="F697" s="2"/>
    </row>
    <row r="698" ht="15.75" customHeight="1">
      <c r="A698" s="2"/>
      <c r="B698" s="2"/>
      <c r="C698" s="2"/>
      <c r="D698" s="2"/>
      <c r="E698" s="2"/>
      <c r="F698" s="2"/>
    </row>
    <row r="699" ht="15.75" customHeight="1">
      <c r="A699" s="2"/>
      <c r="B699" s="2"/>
      <c r="C699" s="2"/>
      <c r="D699" s="2"/>
      <c r="E699" s="2"/>
      <c r="F699" s="2"/>
    </row>
    <row r="700" ht="15.75" customHeight="1">
      <c r="A700" s="2"/>
      <c r="B700" s="2"/>
      <c r="C700" s="2"/>
      <c r="D700" s="2"/>
      <c r="E700" s="2"/>
      <c r="F700" s="2"/>
    </row>
    <row r="701" ht="15.75" customHeight="1">
      <c r="A701" s="2"/>
      <c r="B701" s="2"/>
      <c r="C701" s="2"/>
      <c r="D701" s="2"/>
      <c r="E701" s="2"/>
      <c r="F701" s="2"/>
    </row>
    <row r="702" ht="15.75" customHeight="1">
      <c r="A702" s="2"/>
      <c r="B702" s="2"/>
      <c r="C702" s="2"/>
      <c r="D702" s="2"/>
      <c r="E702" s="2"/>
      <c r="F702" s="2"/>
    </row>
    <row r="703" ht="15.75" customHeight="1">
      <c r="A703" s="2"/>
      <c r="B703" s="2"/>
      <c r="C703" s="2"/>
      <c r="D703" s="2"/>
      <c r="E703" s="2"/>
      <c r="F703" s="2"/>
    </row>
    <row r="704" ht="15.75" customHeight="1">
      <c r="A704" s="2"/>
      <c r="B704" s="2"/>
      <c r="C704" s="2"/>
      <c r="D704" s="2"/>
      <c r="E704" s="2"/>
      <c r="F704" s="2"/>
    </row>
    <row r="705" ht="15.75" customHeight="1">
      <c r="A705" s="2"/>
      <c r="B705" s="2"/>
      <c r="C705" s="2"/>
      <c r="D705" s="2"/>
      <c r="E705" s="2"/>
      <c r="F705" s="2"/>
    </row>
    <row r="706" ht="15.75" customHeight="1">
      <c r="A706" s="2"/>
      <c r="B706" s="2"/>
      <c r="C706" s="2"/>
      <c r="D706" s="2"/>
      <c r="E706" s="2"/>
      <c r="F706" s="2"/>
    </row>
    <row r="707" ht="15.75" customHeight="1">
      <c r="A707" s="2"/>
      <c r="B707" s="2"/>
      <c r="C707" s="2"/>
      <c r="D707" s="2"/>
      <c r="E707" s="2"/>
      <c r="F707" s="2"/>
    </row>
    <row r="708" ht="15.75" customHeight="1">
      <c r="A708" s="2"/>
      <c r="B708" s="2"/>
      <c r="C708" s="2"/>
      <c r="D708" s="2"/>
      <c r="E708" s="2"/>
      <c r="F708" s="2"/>
    </row>
    <row r="709" ht="15.75" customHeight="1">
      <c r="A709" s="2"/>
      <c r="B709" s="2"/>
      <c r="C709" s="2"/>
      <c r="D709" s="2"/>
      <c r="E709" s="2"/>
      <c r="F709" s="2"/>
    </row>
    <row r="710" ht="15.75" customHeight="1">
      <c r="A710" s="2"/>
      <c r="B710" s="2"/>
      <c r="C710" s="2"/>
      <c r="D710" s="2"/>
      <c r="E710" s="2"/>
      <c r="F710" s="2"/>
    </row>
    <row r="711" ht="15.75" customHeight="1">
      <c r="A711" s="2"/>
      <c r="B711" s="2"/>
      <c r="C711" s="2"/>
      <c r="D711" s="2"/>
      <c r="E711" s="2"/>
      <c r="F711" s="2"/>
    </row>
    <row r="712" ht="15.75" customHeight="1">
      <c r="A712" s="2"/>
      <c r="B712" s="2"/>
      <c r="C712" s="2"/>
      <c r="D712" s="2"/>
      <c r="E712" s="2"/>
      <c r="F712" s="2"/>
    </row>
    <row r="713" ht="15.75" customHeight="1">
      <c r="A713" s="2"/>
      <c r="B713" s="2"/>
      <c r="C713" s="2"/>
      <c r="D713" s="2"/>
      <c r="E713" s="2"/>
      <c r="F713" s="2"/>
    </row>
    <row r="714" ht="15.75" customHeight="1">
      <c r="A714" s="2"/>
      <c r="B714" s="2"/>
      <c r="C714" s="2"/>
      <c r="D714" s="2"/>
      <c r="E714" s="2"/>
      <c r="F714" s="2"/>
    </row>
    <row r="715" ht="15.75" customHeight="1">
      <c r="A715" s="2"/>
      <c r="B715" s="2"/>
      <c r="C715" s="2"/>
      <c r="D715" s="2"/>
      <c r="E715" s="2"/>
      <c r="F715" s="2"/>
    </row>
    <row r="716" ht="15.75" customHeight="1">
      <c r="A716" s="2"/>
      <c r="B716" s="2"/>
      <c r="C716" s="2"/>
      <c r="D716" s="2"/>
      <c r="E716" s="2"/>
      <c r="F716" s="2"/>
    </row>
    <row r="717" ht="15.75" customHeight="1">
      <c r="A717" s="2"/>
      <c r="B717" s="2"/>
      <c r="C717" s="2"/>
      <c r="D717" s="2"/>
      <c r="E717" s="2"/>
      <c r="F717" s="2"/>
    </row>
    <row r="718" ht="15.75" customHeight="1">
      <c r="A718" s="2"/>
      <c r="B718" s="2"/>
      <c r="C718" s="2"/>
      <c r="D718" s="2"/>
      <c r="E718" s="2"/>
      <c r="F718" s="2"/>
    </row>
    <row r="719" ht="15.75" customHeight="1">
      <c r="A719" s="2"/>
      <c r="B719" s="2"/>
      <c r="C719" s="2"/>
      <c r="D719" s="2"/>
      <c r="E719" s="2"/>
      <c r="F719" s="2"/>
    </row>
    <row r="720" ht="15.75" customHeight="1">
      <c r="A720" s="2"/>
      <c r="B720" s="2"/>
      <c r="C720" s="2"/>
      <c r="D720" s="2"/>
      <c r="E720" s="2"/>
      <c r="F720" s="2"/>
    </row>
    <row r="721" ht="15.75" customHeight="1">
      <c r="A721" s="2"/>
      <c r="B721" s="2"/>
      <c r="C721" s="2"/>
      <c r="D721" s="2"/>
      <c r="E721" s="2"/>
      <c r="F721" s="2"/>
    </row>
    <row r="722" ht="15.75" customHeight="1">
      <c r="A722" s="2"/>
      <c r="B722" s="2"/>
      <c r="C722" s="2"/>
      <c r="D722" s="2"/>
      <c r="E722" s="2"/>
      <c r="F722" s="2"/>
    </row>
    <row r="723" ht="15.75" customHeight="1">
      <c r="A723" s="2"/>
      <c r="B723" s="2"/>
      <c r="C723" s="2"/>
      <c r="D723" s="2"/>
      <c r="E723" s="2"/>
      <c r="F723" s="2"/>
    </row>
    <row r="724" ht="15.75" customHeight="1">
      <c r="A724" s="2"/>
      <c r="B724" s="2"/>
      <c r="C724" s="2"/>
      <c r="D724" s="2"/>
      <c r="E724" s="2"/>
      <c r="F724" s="2"/>
    </row>
    <row r="725" ht="15.75" customHeight="1">
      <c r="A725" s="2"/>
      <c r="B725" s="2"/>
      <c r="C725" s="2"/>
      <c r="D725" s="2"/>
      <c r="E725" s="2"/>
      <c r="F725" s="2"/>
    </row>
    <row r="726" ht="15.75" customHeight="1">
      <c r="A726" s="2"/>
      <c r="B726" s="2"/>
      <c r="C726" s="2"/>
      <c r="D726" s="2"/>
      <c r="E726" s="2"/>
      <c r="F726" s="2"/>
    </row>
    <row r="727" ht="15.75" customHeight="1">
      <c r="A727" s="2"/>
      <c r="B727" s="2"/>
      <c r="C727" s="2"/>
      <c r="D727" s="2"/>
      <c r="E727" s="2"/>
      <c r="F727" s="2"/>
    </row>
    <row r="728" ht="15.75" customHeight="1">
      <c r="A728" s="2"/>
      <c r="B728" s="2"/>
      <c r="C728" s="2"/>
      <c r="D728" s="2"/>
      <c r="E728" s="2"/>
      <c r="F728" s="2"/>
    </row>
    <row r="729" ht="15.75" customHeight="1">
      <c r="A729" s="2"/>
      <c r="B729" s="2"/>
      <c r="C729" s="2"/>
      <c r="D729" s="2"/>
      <c r="E729" s="2"/>
      <c r="F729" s="2"/>
    </row>
    <row r="730" ht="15.75" customHeight="1">
      <c r="A730" s="2"/>
      <c r="B730" s="2"/>
      <c r="C730" s="2"/>
      <c r="D730" s="2"/>
      <c r="E730" s="2"/>
      <c r="F730" s="2"/>
    </row>
    <row r="731" ht="15.75" customHeight="1">
      <c r="A731" s="2"/>
      <c r="B731" s="2"/>
      <c r="C731" s="2"/>
      <c r="D731" s="2"/>
      <c r="E731" s="2"/>
      <c r="F731" s="2"/>
    </row>
    <row r="732" ht="15.75" customHeight="1">
      <c r="A732" s="2"/>
      <c r="B732" s="2"/>
      <c r="C732" s="2"/>
      <c r="D732" s="2"/>
      <c r="E732" s="2"/>
      <c r="F732" s="2"/>
    </row>
    <row r="733" ht="15.75" customHeight="1">
      <c r="A733" s="2"/>
      <c r="B733" s="2"/>
      <c r="C733" s="2"/>
      <c r="D733" s="2"/>
      <c r="E733" s="2"/>
      <c r="F733" s="2"/>
    </row>
    <row r="734" ht="15.75" customHeight="1">
      <c r="A734" s="2"/>
      <c r="B734" s="2"/>
      <c r="C734" s="2"/>
      <c r="D734" s="2"/>
      <c r="E734" s="2"/>
      <c r="F734" s="2"/>
    </row>
    <row r="735" ht="15.75" customHeight="1">
      <c r="A735" s="2"/>
      <c r="B735" s="2"/>
      <c r="C735" s="2"/>
      <c r="D735" s="2"/>
      <c r="E735" s="2"/>
      <c r="F735" s="2"/>
    </row>
    <row r="736" ht="15.75" customHeight="1">
      <c r="A736" s="2"/>
      <c r="B736" s="2"/>
      <c r="C736" s="2"/>
      <c r="D736" s="2"/>
      <c r="E736" s="2"/>
      <c r="F736" s="2"/>
    </row>
    <row r="737" ht="15.75" customHeight="1">
      <c r="A737" s="2"/>
      <c r="B737" s="2"/>
      <c r="C737" s="2"/>
      <c r="D737" s="2"/>
      <c r="E737" s="2"/>
      <c r="F737" s="2"/>
    </row>
    <row r="738" ht="15.75" customHeight="1">
      <c r="A738" s="2"/>
      <c r="B738" s="2"/>
      <c r="C738" s="2"/>
      <c r="D738" s="2"/>
      <c r="E738" s="2"/>
      <c r="F738" s="2"/>
    </row>
    <row r="739" ht="15.75" customHeight="1">
      <c r="A739" s="2"/>
      <c r="B739" s="2"/>
      <c r="C739" s="2"/>
      <c r="D739" s="2"/>
      <c r="E739" s="2"/>
      <c r="F739" s="2"/>
    </row>
    <row r="740" ht="15.75" customHeight="1">
      <c r="A740" s="2"/>
      <c r="B740" s="2"/>
      <c r="C740" s="2"/>
      <c r="D740" s="2"/>
      <c r="E740" s="2"/>
      <c r="F740" s="2"/>
    </row>
    <row r="741" ht="15.75" customHeight="1">
      <c r="A741" s="2"/>
      <c r="B741" s="2"/>
      <c r="C741" s="2"/>
      <c r="D741" s="2"/>
      <c r="E741" s="2"/>
      <c r="F741" s="2"/>
    </row>
    <row r="742" ht="15.75" customHeight="1">
      <c r="A742" s="2"/>
      <c r="B742" s="2"/>
      <c r="C742" s="2"/>
      <c r="D742" s="2"/>
      <c r="E742" s="2"/>
      <c r="F742" s="2"/>
    </row>
    <row r="743" ht="15.75" customHeight="1">
      <c r="A743" s="2"/>
      <c r="B743" s="2"/>
      <c r="C743" s="2"/>
      <c r="D743" s="2"/>
      <c r="E743" s="2"/>
      <c r="F743" s="2"/>
    </row>
    <row r="744" ht="15.75" customHeight="1">
      <c r="A744" s="2"/>
      <c r="B744" s="2"/>
      <c r="C744" s="2"/>
      <c r="D744" s="2"/>
      <c r="E744" s="2"/>
      <c r="F744" s="2"/>
    </row>
    <row r="745" ht="15.75" customHeight="1">
      <c r="A745" s="2"/>
      <c r="B745" s="2"/>
      <c r="C745" s="2"/>
      <c r="D745" s="2"/>
      <c r="E745" s="2"/>
      <c r="F745" s="2"/>
    </row>
    <row r="746" ht="15.75" customHeight="1">
      <c r="A746" s="2"/>
      <c r="B746" s="2"/>
      <c r="C746" s="2"/>
      <c r="D746" s="2"/>
      <c r="E746" s="2"/>
      <c r="F746" s="2"/>
    </row>
    <row r="747" ht="15.75" customHeight="1">
      <c r="A747" s="2"/>
      <c r="B747" s="2"/>
      <c r="C747" s="2"/>
      <c r="D747" s="2"/>
      <c r="E747" s="2"/>
      <c r="F747" s="2"/>
    </row>
    <row r="748" ht="15.75" customHeight="1">
      <c r="A748" s="2"/>
      <c r="B748" s="2"/>
      <c r="C748" s="2"/>
      <c r="D748" s="2"/>
      <c r="E748" s="2"/>
      <c r="F748" s="2"/>
    </row>
    <row r="749" ht="15.75" customHeight="1">
      <c r="A749" s="2"/>
      <c r="B749" s="2"/>
      <c r="C749" s="2"/>
      <c r="D749" s="2"/>
      <c r="E749" s="2"/>
      <c r="F749" s="2"/>
    </row>
    <row r="750" ht="15.75" customHeight="1">
      <c r="A750" s="2"/>
      <c r="B750" s="2"/>
      <c r="C750" s="2"/>
      <c r="D750" s="2"/>
      <c r="E750" s="2"/>
      <c r="F750" s="2"/>
    </row>
    <row r="751" ht="15.75" customHeight="1">
      <c r="A751" s="2"/>
      <c r="B751" s="2"/>
      <c r="C751" s="2"/>
      <c r="D751" s="2"/>
      <c r="E751" s="2"/>
      <c r="F751" s="2"/>
    </row>
    <row r="752" ht="15.75" customHeight="1">
      <c r="A752" s="2"/>
      <c r="B752" s="2"/>
      <c r="C752" s="2"/>
      <c r="D752" s="2"/>
      <c r="E752" s="2"/>
      <c r="F752" s="2"/>
    </row>
    <row r="753" ht="15.75" customHeight="1">
      <c r="A753" s="2"/>
      <c r="B753" s="2"/>
      <c r="C753" s="2"/>
      <c r="D753" s="2"/>
      <c r="E753" s="2"/>
      <c r="F753" s="2"/>
    </row>
    <row r="754" ht="15.75" customHeight="1">
      <c r="A754" s="2"/>
      <c r="B754" s="2"/>
      <c r="C754" s="2"/>
      <c r="D754" s="2"/>
      <c r="E754" s="2"/>
      <c r="F754" s="2"/>
    </row>
    <row r="755" ht="15.75" customHeight="1">
      <c r="A755" s="2"/>
      <c r="B755" s="2"/>
      <c r="C755" s="2"/>
      <c r="D755" s="2"/>
      <c r="E755" s="2"/>
      <c r="F755" s="2"/>
    </row>
    <row r="756" ht="15.75" customHeight="1">
      <c r="A756" s="2"/>
      <c r="B756" s="2"/>
      <c r="C756" s="2"/>
      <c r="D756" s="2"/>
      <c r="E756" s="2"/>
      <c r="F756" s="2"/>
    </row>
    <row r="757" ht="15.75" customHeight="1">
      <c r="A757" s="2"/>
      <c r="B757" s="2"/>
      <c r="C757" s="2"/>
      <c r="D757" s="2"/>
      <c r="E757" s="2"/>
      <c r="F757" s="2"/>
    </row>
    <row r="758" ht="15.75" customHeight="1">
      <c r="A758" s="2"/>
      <c r="B758" s="2"/>
      <c r="C758" s="2"/>
      <c r="D758" s="2"/>
      <c r="E758" s="2"/>
      <c r="F758" s="2"/>
    </row>
    <row r="759" ht="15.75" customHeight="1">
      <c r="A759" s="2"/>
      <c r="B759" s="2"/>
      <c r="C759" s="2"/>
      <c r="D759" s="2"/>
      <c r="E759" s="2"/>
      <c r="F759" s="2"/>
    </row>
    <row r="760" ht="15.75" customHeight="1">
      <c r="A760" s="2"/>
      <c r="B760" s="2"/>
      <c r="C760" s="2"/>
      <c r="D760" s="2"/>
      <c r="E760" s="2"/>
      <c r="F760" s="2"/>
    </row>
    <row r="761" ht="15.75" customHeight="1">
      <c r="A761" s="2"/>
      <c r="B761" s="2"/>
      <c r="C761" s="2"/>
      <c r="D761" s="2"/>
      <c r="E761" s="2"/>
      <c r="F761" s="2"/>
    </row>
    <row r="762" ht="15.75" customHeight="1">
      <c r="A762" s="2"/>
      <c r="B762" s="2"/>
      <c r="C762" s="2"/>
      <c r="D762" s="2"/>
      <c r="E762" s="2"/>
      <c r="F762" s="2"/>
    </row>
    <row r="763" ht="15.75" customHeight="1">
      <c r="A763" s="2"/>
      <c r="B763" s="2"/>
      <c r="C763" s="2"/>
      <c r="D763" s="2"/>
      <c r="E763" s="2"/>
      <c r="F763" s="2"/>
    </row>
    <row r="764" ht="15.75" customHeight="1">
      <c r="A764" s="2"/>
      <c r="B764" s="2"/>
      <c r="C764" s="2"/>
      <c r="D764" s="2"/>
      <c r="E764" s="2"/>
      <c r="F764" s="2"/>
    </row>
    <row r="765" ht="15.75" customHeight="1">
      <c r="A765" s="2"/>
      <c r="B765" s="2"/>
      <c r="C765" s="2"/>
      <c r="D765" s="2"/>
      <c r="E765" s="2"/>
      <c r="F765" s="2"/>
    </row>
    <row r="766" ht="15.75" customHeight="1">
      <c r="A766" s="2"/>
      <c r="B766" s="2"/>
      <c r="C766" s="2"/>
      <c r="D766" s="2"/>
      <c r="E766" s="2"/>
      <c r="F766" s="2"/>
    </row>
    <row r="767" ht="15.75" customHeight="1">
      <c r="A767" s="2"/>
      <c r="B767" s="2"/>
      <c r="C767" s="2"/>
      <c r="D767" s="2"/>
      <c r="E767" s="2"/>
      <c r="F767" s="2"/>
    </row>
    <row r="768" ht="15.75" customHeight="1">
      <c r="A768" s="2"/>
      <c r="B768" s="2"/>
      <c r="C768" s="2"/>
      <c r="D768" s="2"/>
      <c r="E768" s="2"/>
      <c r="F768" s="2"/>
    </row>
    <row r="769" ht="15.75" customHeight="1">
      <c r="A769" s="2"/>
      <c r="B769" s="2"/>
      <c r="C769" s="2"/>
      <c r="D769" s="2"/>
      <c r="E769" s="2"/>
      <c r="F769" s="2"/>
    </row>
    <row r="770" ht="15.75" customHeight="1">
      <c r="A770" s="2"/>
      <c r="B770" s="2"/>
      <c r="C770" s="2"/>
      <c r="D770" s="2"/>
      <c r="E770" s="2"/>
      <c r="F770" s="2"/>
    </row>
    <row r="771" ht="15.75" customHeight="1">
      <c r="A771" s="2"/>
      <c r="B771" s="2"/>
      <c r="C771" s="2"/>
      <c r="D771" s="2"/>
      <c r="E771" s="2"/>
      <c r="F771" s="2"/>
    </row>
    <row r="772" ht="15.75" customHeight="1">
      <c r="A772" s="2"/>
      <c r="B772" s="2"/>
      <c r="C772" s="2"/>
      <c r="D772" s="2"/>
      <c r="E772" s="2"/>
      <c r="F772" s="2"/>
    </row>
    <row r="773" ht="15.75" customHeight="1">
      <c r="A773" s="2"/>
      <c r="B773" s="2"/>
      <c r="C773" s="2"/>
      <c r="D773" s="2"/>
      <c r="E773" s="2"/>
      <c r="F773" s="2"/>
    </row>
    <row r="774" ht="15.75" customHeight="1">
      <c r="A774" s="2"/>
      <c r="B774" s="2"/>
      <c r="C774" s="2"/>
      <c r="D774" s="2"/>
      <c r="E774" s="2"/>
      <c r="F774" s="2"/>
    </row>
    <row r="775" ht="15.75" customHeight="1">
      <c r="A775" s="2"/>
      <c r="B775" s="2"/>
      <c r="C775" s="2"/>
      <c r="D775" s="2"/>
      <c r="E775" s="2"/>
      <c r="F775" s="2"/>
    </row>
    <row r="776" ht="15.75" customHeight="1">
      <c r="A776" s="2"/>
      <c r="B776" s="2"/>
      <c r="C776" s="2"/>
      <c r="D776" s="2"/>
      <c r="E776" s="2"/>
      <c r="F776" s="2"/>
    </row>
    <row r="777" ht="15.75" customHeight="1">
      <c r="A777" s="2"/>
      <c r="B777" s="2"/>
      <c r="C777" s="2"/>
      <c r="D777" s="2"/>
      <c r="E777" s="2"/>
      <c r="F777" s="2"/>
    </row>
    <row r="778" ht="15.75" customHeight="1">
      <c r="A778" s="2"/>
      <c r="B778" s="2"/>
      <c r="C778" s="2"/>
      <c r="D778" s="2"/>
      <c r="E778" s="2"/>
      <c r="F778" s="2"/>
    </row>
    <row r="779" ht="15.75" customHeight="1">
      <c r="A779" s="2"/>
      <c r="B779" s="2"/>
      <c r="C779" s="2"/>
      <c r="D779" s="2"/>
      <c r="E779" s="2"/>
      <c r="F779" s="2"/>
    </row>
    <row r="780" ht="15.75" customHeight="1">
      <c r="A780" s="2"/>
      <c r="B780" s="2"/>
      <c r="C780" s="2"/>
      <c r="D780" s="2"/>
      <c r="E780" s="2"/>
      <c r="F780" s="2"/>
    </row>
    <row r="781" ht="15.75" customHeight="1">
      <c r="A781" s="2"/>
      <c r="B781" s="2"/>
      <c r="C781" s="2"/>
      <c r="D781" s="2"/>
      <c r="E781" s="2"/>
      <c r="F781" s="2"/>
    </row>
    <row r="782" ht="15.75" customHeight="1">
      <c r="A782" s="2"/>
      <c r="B782" s="2"/>
      <c r="C782" s="2"/>
      <c r="D782" s="2"/>
      <c r="E782" s="2"/>
      <c r="F782" s="2"/>
    </row>
    <row r="783" ht="15.75" customHeight="1">
      <c r="A783" s="2"/>
      <c r="B783" s="2"/>
      <c r="C783" s="2"/>
      <c r="D783" s="2"/>
      <c r="E783" s="2"/>
      <c r="F783" s="2"/>
    </row>
    <row r="784" ht="15.75" customHeight="1">
      <c r="A784" s="2"/>
      <c r="B784" s="2"/>
      <c r="C784" s="2"/>
      <c r="D784" s="2"/>
      <c r="E784" s="2"/>
      <c r="F784" s="2"/>
    </row>
    <row r="785" ht="15.75" customHeight="1">
      <c r="A785" s="2"/>
      <c r="B785" s="2"/>
      <c r="C785" s="2"/>
      <c r="D785" s="2"/>
      <c r="E785" s="2"/>
      <c r="F785" s="2"/>
    </row>
    <row r="786" ht="15.75" customHeight="1">
      <c r="A786" s="2"/>
      <c r="B786" s="2"/>
      <c r="C786" s="2"/>
      <c r="D786" s="2"/>
      <c r="E786" s="2"/>
      <c r="F786" s="2"/>
    </row>
    <row r="787" ht="15.75" customHeight="1">
      <c r="A787" s="2"/>
      <c r="B787" s="2"/>
      <c r="C787" s="2"/>
      <c r="D787" s="2"/>
      <c r="E787" s="2"/>
      <c r="F787" s="2"/>
    </row>
    <row r="788" ht="15.75" customHeight="1">
      <c r="A788" s="2"/>
      <c r="B788" s="2"/>
      <c r="C788" s="2"/>
      <c r="D788" s="2"/>
      <c r="E788" s="2"/>
      <c r="F788" s="2"/>
    </row>
    <row r="789" ht="15.75" customHeight="1">
      <c r="A789" s="2"/>
      <c r="B789" s="2"/>
      <c r="C789" s="2"/>
      <c r="D789" s="2"/>
      <c r="E789" s="2"/>
      <c r="F789" s="2"/>
    </row>
    <row r="790" ht="15.75" customHeight="1">
      <c r="A790" s="2"/>
      <c r="B790" s="2"/>
      <c r="C790" s="2"/>
      <c r="D790" s="2"/>
      <c r="E790" s="2"/>
      <c r="F790" s="2"/>
    </row>
    <row r="791" ht="15.75" customHeight="1">
      <c r="A791" s="2"/>
      <c r="B791" s="2"/>
      <c r="C791" s="2"/>
      <c r="D791" s="2"/>
      <c r="E791" s="2"/>
      <c r="F791" s="2"/>
    </row>
    <row r="792" ht="15.75" customHeight="1">
      <c r="A792" s="2"/>
      <c r="B792" s="2"/>
      <c r="C792" s="2"/>
      <c r="D792" s="2"/>
      <c r="E792" s="2"/>
      <c r="F792" s="2"/>
    </row>
    <row r="793" ht="15.75" customHeight="1">
      <c r="A793" s="2"/>
      <c r="B793" s="2"/>
      <c r="C793" s="2"/>
      <c r="D793" s="2"/>
      <c r="E793" s="2"/>
      <c r="F793" s="2"/>
    </row>
    <row r="794" ht="15.75" customHeight="1">
      <c r="A794" s="2"/>
      <c r="B794" s="2"/>
      <c r="C794" s="2"/>
      <c r="D794" s="2"/>
      <c r="E794" s="2"/>
      <c r="F794" s="2"/>
    </row>
    <row r="795" ht="15.75" customHeight="1">
      <c r="A795" s="2"/>
      <c r="B795" s="2"/>
      <c r="C795" s="2"/>
      <c r="D795" s="2"/>
      <c r="E795" s="2"/>
      <c r="F795" s="2"/>
    </row>
    <row r="796" ht="15.75" customHeight="1">
      <c r="A796" s="2"/>
      <c r="B796" s="2"/>
      <c r="C796" s="2"/>
      <c r="D796" s="2"/>
      <c r="E796" s="2"/>
      <c r="F796" s="2"/>
    </row>
    <row r="797" ht="15.75" customHeight="1">
      <c r="A797" s="2"/>
      <c r="B797" s="2"/>
      <c r="C797" s="2"/>
      <c r="D797" s="2"/>
      <c r="E797" s="2"/>
      <c r="F797" s="2"/>
    </row>
    <row r="798" ht="15.75" customHeight="1">
      <c r="A798" s="2"/>
      <c r="B798" s="2"/>
      <c r="C798" s="2"/>
      <c r="D798" s="2"/>
      <c r="E798" s="2"/>
      <c r="F798" s="2"/>
    </row>
    <row r="799" ht="15.75" customHeight="1">
      <c r="A799" s="2"/>
      <c r="B799" s="2"/>
      <c r="C799" s="2"/>
      <c r="D799" s="2"/>
      <c r="E799" s="2"/>
      <c r="F799" s="2"/>
    </row>
    <row r="800" ht="15.75" customHeight="1">
      <c r="A800" s="2"/>
      <c r="B800" s="2"/>
      <c r="C800" s="2"/>
      <c r="D800" s="2"/>
      <c r="E800" s="2"/>
      <c r="F800" s="2"/>
    </row>
    <row r="801" ht="15.75" customHeight="1">
      <c r="A801" s="2"/>
      <c r="B801" s="2"/>
      <c r="C801" s="2"/>
      <c r="D801" s="2"/>
      <c r="E801" s="2"/>
      <c r="F801" s="2"/>
    </row>
    <row r="802" ht="15.75" customHeight="1">
      <c r="A802" s="2"/>
      <c r="B802" s="2"/>
      <c r="C802" s="2"/>
      <c r="D802" s="2"/>
      <c r="E802" s="2"/>
      <c r="F802" s="2"/>
    </row>
    <row r="803" ht="15.75" customHeight="1">
      <c r="A803" s="2"/>
      <c r="B803" s="2"/>
      <c r="C803" s="2"/>
      <c r="D803" s="2"/>
      <c r="E803" s="2"/>
      <c r="F803" s="2"/>
    </row>
    <row r="804" ht="15.75" customHeight="1">
      <c r="A804" s="2"/>
      <c r="B804" s="2"/>
      <c r="C804" s="2"/>
      <c r="D804" s="2"/>
      <c r="E804" s="2"/>
      <c r="F804" s="2"/>
    </row>
    <row r="805" ht="15.75" customHeight="1">
      <c r="A805" s="2"/>
      <c r="B805" s="2"/>
      <c r="C805" s="2"/>
      <c r="D805" s="2"/>
      <c r="E805" s="2"/>
      <c r="F805" s="2"/>
    </row>
    <row r="806" ht="15.75" customHeight="1">
      <c r="A806" s="2"/>
      <c r="B806" s="2"/>
      <c r="C806" s="2"/>
      <c r="D806" s="2"/>
      <c r="E806" s="2"/>
      <c r="F806" s="2"/>
    </row>
    <row r="807" ht="15.75" customHeight="1">
      <c r="A807" s="2"/>
      <c r="B807" s="2"/>
      <c r="C807" s="2"/>
      <c r="D807" s="2"/>
      <c r="E807" s="2"/>
      <c r="F807" s="2"/>
    </row>
    <row r="808" ht="15.75" customHeight="1">
      <c r="A808" s="2"/>
      <c r="B808" s="2"/>
      <c r="C808" s="2"/>
      <c r="D808" s="2"/>
      <c r="E808" s="2"/>
      <c r="F808" s="2"/>
    </row>
    <row r="809" ht="15.75" customHeight="1">
      <c r="A809" s="2"/>
      <c r="B809" s="2"/>
      <c r="C809" s="2"/>
      <c r="D809" s="2"/>
      <c r="E809" s="2"/>
      <c r="F809" s="2"/>
    </row>
    <row r="810" ht="15.75" customHeight="1">
      <c r="A810" s="2"/>
      <c r="B810" s="2"/>
      <c r="C810" s="2"/>
      <c r="D810" s="2"/>
      <c r="E810" s="2"/>
      <c r="F810" s="2"/>
    </row>
    <row r="811" ht="15.75" customHeight="1">
      <c r="A811" s="2"/>
      <c r="B811" s="2"/>
      <c r="C811" s="2"/>
      <c r="D811" s="2"/>
      <c r="E811" s="2"/>
      <c r="F811" s="2"/>
    </row>
    <row r="812" ht="15.75" customHeight="1">
      <c r="A812" s="2"/>
      <c r="B812" s="2"/>
      <c r="C812" s="2"/>
      <c r="D812" s="2"/>
      <c r="E812" s="2"/>
      <c r="F812" s="2"/>
    </row>
    <row r="813" ht="15.75" customHeight="1">
      <c r="A813" s="2"/>
      <c r="B813" s="2"/>
      <c r="C813" s="2"/>
      <c r="D813" s="2"/>
      <c r="E813" s="2"/>
      <c r="F813" s="2"/>
    </row>
    <row r="814" ht="15.75" customHeight="1">
      <c r="A814" s="2"/>
      <c r="B814" s="2"/>
      <c r="C814" s="2"/>
      <c r="D814" s="2"/>
      <c r="E814" s="2"/>
      <c r="F814" s="2"/>
    </row>
    <row r="815" ht="15.75" customHeight="1">
      <c r="A815" s="2"/>
      <c r="B815" s="2"/>
      <c r="C815" s="2"/>
      <c r="D815" s="2"/>
      <c r="E815" s="2"/>
      <c r="F815" s="2"/>
    </row>
    <row r="816" ht="15.75" customHeight="1">
      <c r="A816" s="2"/>
      <c r="B816" s="2"/>
      <c r="C816" s="2"/>
      <c r="D816" s="2"/>
      <c r="E816" s="2"/>
      <c r="F816" s="2"/>
    </row>
    <row r="817" ht="15.75" customHeight="1">
      <c r="A817" s="2"/>
      <c r="B817" s="2"/>
      <c r="C817" s="2"/>
      <c r="D817" s="2"/>
      <c r="E817" s="2"/>
      <c r="F817" s="2"/>
    </row>
    <row r="818" ht="15.75" customHeight="1">
      <c r="A818" s="2"/>
      <c r="B818" s="2"/>
      <c r="C818" s="2"/>
      <c r="D818" s="2"/>
      <c r="E818" s="2"/>
      <c r="F818" s="2"/>
    </row>
    <row r="819" ht="15.75" customHeight="1">
      <c r="A819" s="2"/>
      <c r="B819" s="2"/>
      <c r="C819" s="2"/>
      <c r="D819" s="2"/>
      <c r="E819" s="2"/>
      <c r="F819" s="2"/>
    </row>
    <row r="820" ht="15.75" customHeight="1">
      <c r="A820" s="2"/>
      <c r="B820" s="2"/>
      <c r="C820" s="2"/>
      <c r="D820" s="2"/>
      <c r="E820" s="2"/>
      <c r="F820" s="2"/>
    </row>
    <row r="821" ht="15.75" customHeight="1">
      <c r="A821" s="2"/>
      <c r="B821" s="2"/>
      <c r="C821" s="2"/>
      <c r="D821" s="2"/>
      <c r="E821" s="2"/>
      <c r="F821" s="2"/>
    </row>
    <row r="822" ht="15.75" customHeight="1">
      <c r="A822" s="2"/>
      <c r="B822" s="2"/>
      <c r="C822" s="2"/>
      <c r="D822" s="2"/>
      <c r="E822" s="2"/>
      <c r="F822" s="2"/>
    </row>
    <row r="823" ht="15.75" customHeight="1">
      <c r="A823" s="2"/>
      <c r="B823" s="2"/>
      <c r="C823" s="2"/>
      <c r="D823" s="2"/>
      <c r="E823" s="2"/>
      <c r="F823" s="2"/>
    </row>
    <row r="824" ht="15.75" customHeight="1">
      <c r="A824" s="2"/>
      <c r="B824" s="2"/>
      <c r="C824" s="2"/>
      <c r="D824" s="2"/>
      <c r="E824" s="2"/>
      <c r="F824" s="2"/>
    </row>
    <row r="825" ht="15.75" customHeight="1">
      <c r="A825" s="2"/>
      <c r="B825" s="2"/>
      <c r="C825" s="2"/>
      <c r="D825" s="2"/>
      <c r="E825" s="2"/>
      <c r="F825" s="2"/>
    </row>
    <row r="826" ht="15.75" customHeight="1">
      <c r="A826" s="2"/>
      <c r="B826" s="2"/>
      <c r="C826" s="2"/>
      <c r="D826" s="2"/>
      <c r="E826" s="2"/>
      <c r="F826" s="2"/>
    </row>
    <row r="827" ht="15.75" customHeight="1">
      <c r="A827" s="2"/>
      <c r="B827" s="2"/>
      <c r="C827" s="2"/>
      <c r="D827" s="2"/>
      <c r="E827" s="2"/>
      <c r="F827" s="2"/>
    </row>
    <row r="828" ht="15.75" customHeight="1">
      <c r="A828" s="2"/>
      <c r="B828" s="2"/>
      <c r="C828" s="2"/>
      <c r="D828" s="2"/>
      <c r="E828" s="2"/>
      <c r="F828" s="2"/>
    </row>
    <row r="829" ht="15.75" customHeight="1">
      <c r="A829" s="2"/>
      <c r="B829" s="2"/>
      <c r="C829" s="2"/>
      <c r="D829" s="2"/>
      <c r="E829" s="2"/>
      <c r="F829" s="2"/>
    </row>
    <row r="830" ht="15.75" customHeight="1">
      <c r="A830" s="2"/>
      <c r="B830" s="2"/>
      <c r="C830" s="2"/>
      <c r="D830" s="2"/>
      <c r="E830" s="2"/>
      <c r="F830" s="2"/>
    </row>
    <row r="831" ht="15.75" customHeight="1">
      <c r="A831" s="2"/>
      <c r="B831" s="2"/>
      <c r="C831" s="2"/>
      <c r="D831" s="2"/>
      <c r="E831" s="2"/>
      <c r="F831" s="2"/>
    </row>
    <row r="832" ht="15.75" customHeight="1">
      <c r="A832" s="2"/>
      <c r="B832" s="2"/>
      <c r="C832" s="2"/>
      <c r="D832" s="2"/>
      <c r="E832" s="2"/>
      <c r="F832" s="2"/>
    </row>
    <row r="833" ht="15.75" customHeight="1">
      <c r="A833" s="2"/>
      <c r="B833" s="2"/>
      <c r="C833" s="2"/>
      <c r="D833" s="2"/>
      <c r="E833" s="2"/>
      <c r="F833" s="2"/>
    </row>
    <row r="834" ht="15.75" customHeight="1">
      <c r="A834" s="2"/>
      <c r="B834" s="2"/>
      <c r="C834" s="2"/>
      <c r="D834" s="2"/>
      <c r="E834" s="2"/>
      <c r="F834" s="2"/>
    </row>
    <row r="835" ht="15.75" customHeight="1">
      <c r="A835" s="2"/>
      <c r="B835" s="2"/>
      <c r="C835" s="2"/>
      <c r="D835" s="2"/>
      <c r="E835" s="2"/>
      <c r="F835" s="2"/>
    </row>
    <row r="836" ht="15.75" customHeight="1">
      <c r="A836" s="2"/>
      <c r="B836" s="2"/>
      <c r="C836" s="2"/>
      <c r="D836" s="2"/>
      <c r="E836" s="2"/>
      <c r="F836" s="2"/>
    </row>
    <row r="837" ht="15.75" customHeight="1">
      <c r="A837" s="2"/>
      <c r="B837" s="2"/>
      <c r="C837" s="2"/>
      <c r="D837" s="2"/>
      <c r="E837" s="2"/>
      <c r="F837" s="2"/>
    </row>
    <row r="838" ht="15.75" customHeight="1">
      <c r="A838" s="2"/>
      <c r="B838" s="2"/>
      <c r="C838" s="2"/>
      <c r="D838" s="2"/>
      <c r="E838" s="2"/>
      <c r="F838" s="2"/>
    </row>
    <row r="839" ht="15.75" customHeight="1">
      <c r="A839" s="2"/>
      <c r="B839" s="2"/>
      <c r="C839" s="2"/>
      <c r="D839" s="2"/>
      <c r="E839" s="2"/>
      <c r="F839" s="2"/>
    </row>
    <row r="840" ht="15.75" customHeight="1">
      <c r="A840" s="2"/>
      <c r="B840" s="2"/>
      <c r="C840" s="2"/>
      <c r="D840" s="2"/>
      <c r="E840" s="2"/>
      <c r="F840" s="2"/>
    </row>
    <row r="841" ht="15.75" customHeight="1">
      <c r="A841" s="2"/>
      <c r="B841" s="2"/>
      <c r="C841" s="2"/>
      <c r="D841" s="2"/>
      <c r="E841" s="2"/>
      <c r="F841" s="2"/>
    </row>
    <row r="842" ht="15.75" customHeight="1">
      <c r="A842" s="2"/>
      <c r="B842" s="2"/>
      <c r="C842" s="2"/>
      <c r="D842" s="2"/>
      <c r="E842" s="2"/>
      <c r="F842" s="2"/>
    </row>
    <row r="843" ht="15.75" customHeight="1">
      <c r="A843" s="2"/>
      <c r="B843" s="2"/>
      <c r="C843" s="2"/>
      <c r="D843" s="2"/>
      <c r="E843" s="2"/>
      <c r="F843" s="2"/>
    </row>
    <row r="844" ht="15.75" customHeight="1">
      <c r="A844" s="2"/>
      <c r="B844" s="2"/>
      <c r="C844" s="2"/>
      <c r="D844" s="2"/>
      <c r="E844" s="2"/>
      <c r="F844" s="2"/>
    </row>
    <row r="845" ht="15.75" customHeight="1">
      <c r="A845" s="2"/>
      <c r="B845" s="2"/>
      <c r="C845" s="2"/>
      <c r="D845" s="2"/>
      <c r="E845" s="2"/>
      <c r="F845" s="2"/>
    </row>
    <row r="846" ht="15.75" customHeight="1">
      <c r="A846" s="2"/>
      <c r="B846" s="2"/>
      <c r="C846" s="2"/>
      <c r="D846" s="2"/>
      <c r="E846" s="2"/>
      <c r="F846" s="2"/>
    </row>
    <row r="847" ht="15.75" customHeight="1">
      <c r="A847" s="2"/>
      <c r="B847" s="2"/>
      <c r="C847" s="2"/>
      <c r="D847" s="2"/>
      <c r="E847" s="2"/>
      <c r="F847" s="2"/>
    </row>
    <row r="848" ht="15.75" customHeight="1">
      <c r="A848" s="2"/>
      <c r="B848" s="2"/>
      <c r="C848" s="2"/>
      <c r="D848" s="2"/>
      <c r="E848" s="2"/>
      <c r="F848" s="2"/>
    </row>
    <row r="849" ht="15.75" customHeight="1">
      <c r="A849" s="2"/>
      <c r="B849" s="2"/>
      <c r="C849" s="2"/>
      <c r="D849" s="2"/>
      <c r="E849" s="2"/>
      <c r="F849" s="2"/>
    </row>
    <row r="850" ht="15.75" customHeight="1">
      <c r="A850" s="2"/>
      <c r="B850" s="2"/>
      <c r="C850" s="2"/>
      <c r="D850" s="2"/>
      <c r="E850" s="2"/>
      <c r="F850" s="2"/>
    </row>
    <row r="851" ht="15.75" customHeight="1">
      <c r="A851" s="2"/>
      <c r="B851" s="2"/>
      <c r="C851" s="2"/>
      <c r="D851" s="2"/>
      <c r="E851" s="2"/>
      <c r="F851" s="2"/>
    </row>
    <row r="852" ht="15.75" customHeight="1">
      <c r="A852" s="2"/>
      <c r="B852" s="2"/>
      <c r="C852" s="2"/>
      <c r="D852" s="2"/>
      <c r="E852" s="2"/>
      <c r="F852" s="2"/>
    </row>
    <row r="853" ht="15.75" customHeight="1">
      <c r="A853" s="2"/>
      <c r="B853" s="2"/>
      <c r="C853" s="2"/>
      <c r="D853" s="2"/>
      <c r="E853" s="2"/>
      <c r="F853" s="2"/>
    </row>
    <row r="854" ht="15.75" customHeight="1">
      <c r="A854" s="2"/>
      <c r="B854" s="2"/>
      <c r="C854" s="2"/>
      <c r="D854" s="2"/>
      <c r="E854" s="2"/>
      <c r="F854" s="2"/>
    </row>
    <row r="855" ht="15.75" customHeight="1">
      <c r="A855" s="2"/>
      <c r="B855" s="2"/>
      <c r="C855" s="2"/>
      <c r="D855" s="2"/>
      <c r="E855" s="2"/>
      <c r="F855" s="2"/>
    </row>
    <row r="856" ht="15.75" customHeight="1">
      <c r="A856" s="2"/>
      <c r="B856" s="2"/>
      <c r="C856" s="2"/>
      <c r="D856" s="2"/>
      <c r="E856" s="2"/>
      <c r="F856" s="2"/>
    </row>
    <row r="857" ht="15.75" customHeight="1">
      <c r="A857" s="2"/>
      <c r="B857" s="2"/>
      <c r="C857" s="2"/>
      <c r="D857" s="2"/>
      <c r="E857" s="2"/>
      <c r="F857" s="2"/>
    </row>
    <row r="858" ht="15.75" customHeight="1">
      <c r="A858" s="2"/>
      <c r="B858" s="2"/>
      <c r="C858" s="2"/>
      <c r="D858" s="2"/>
      <c r="E858" s="2"/>
      <c r="F858" s="2"/>
    </row>
    <row r="859" ht="15.75" customHeight="1">
      <c r="A859" s="2"/>
      <c r="B859" s="2"/>
      <c r="C859" s="2"/>
      <c r="D859" s="2"/>
      <c r="E859" s="2"/>
      <c r="F859" s="2"/>
    </row>
    <row r="860" ht="15.75" customHeight="1">
      <c r="A860" s="2"/>
      <c r="B860" s="2"/>
      <c r="C860" s="2"/>
      <c r="D860" s="2"/>
      <c r="E860" s="2"/>
      <c r="F860" s="2"/>
    </row>
    <row r="861" ht="15.75" customHeight="1">
      <c r="A861" s="2"/>
      <c r="B861" s="2"/>
      <c r="C861" s="2"/>
      <c r="D861" s="2"/>
      <c r="E861" s="2"/>
      <c r="F861" s="2"/>
    </row>
    <row r="862" ht="15.75" customHeight="1">
      <c r="A862" s="2"/>
      <c r="B862" s="2"/>
      <c r="C862" s="2"/>
      <c r="D862" s="2"/>
      <c r="E862" s="2"/>
      <c r="F862" s="2"/>
    </row>
    <row r="863" ht="15.75" customHeight="1">
      <c r="A863" s="2"/>
      <c r="B863" s="2"/>
      <c r="C863" s="2"/>
      <c r="D863" s="2"/>
      <c r="E863" s="2"/>
      <c r="F863" s="2"/>
    </row>
    <row r="864" ht="15.75" customHeight="1">
      <c r="A864" s="2"/>
      <c r="B864" s="2"/>
      <c r="C864" s="2"/>
      <c r="D864" s="2"/>
      <c r="E864" s="2"/>
      <c r="F864" s="2"/>
    </row>
    <row r="865" ht="15.75" customHeight="1">
      <c r="A865" s="2"/>
      <c r="B865" s="2"/>
      <c r="C865" s="2"/>
      <c r="D865" s="2"/>
      <c r="E865" s="2"/>
      <c r="F865" s="2"/>
    </row>
    <row r="866" ht="15.75" customHeight="1">
      <c r="A866" s="2"/>
      <c r="B866" s="2"/>
      <c r="C866" s="2"/>
      <c r="D866" s="2"/>
      <c r="E866" s="2"/>
      <c r="F866" s="2"/>
    </row>
    <row r="867" ht="15.75" customHeight="1">
      <c r="A867" s="2"/>
      <c r="B867" s="2"/>
      <c r="C867" s="2"/>
      <c r="D867" s="2"/>
      <c r="E867" s="2"/>
      <c r="F867" s="2"/>
    </row>
    <row r="868" ht="15.75" customHeight="1">
      <c r="A868" s="2"/>
      <c r="B868" s="2"/>
      <c r="C868" s="2"/>
      <c r="D868" s="2"/>
      <c r="E868" s="2"/>
      <c r="F868" s="2"/>
    </row>
    <row r="869" ht="15.75" customHeight="1">
      <c r="A869" s="2"/>
      <c r="B869" s="2"/>
      <c r="C869" s="2"/>
      <c r="D869" s="2"/>
      <c r="E869" s="2"/>
      <c r="F869" s="2"/>
    </row>
    <row r="870" ht="15.75" customHeight="1">
      <c r="A870" s="2"/>
      <c r="B870" s="2"/>
      <c r="C870" s="2"/>
      <c r="D870" s="2"/>
      <c r="E870" s="2"/>
      <c r="F870" s="2"/>
    </row>
    <row r="871" ht="15.75" customHeight="1">
      <c r="A871" s="2"/>
      <c r="B871" s="2"/>
      <c r="C871" s="2"/>
      <c r="D871" s="2"/>
      <c r="E871" s="2"/>
      <c r="F871" s="2"/>
    </row>
    <row r="872" ht="15.75" customHeight="1">
      <c r="A872" s="2"/>
      <c r="B872" s="2"/>
      <c r="C872" s="2"/>
      <c r="D872" s="2"/>
      <c r="E872" s="2"/>
      <c r="F872" s="2"/>
    </row>
    <row r="873" ht="15.75" customHeight="1">
      <c r="A873" s="2"/>
      <c r="B873" s="2"/>
      <c r="C873" s="2"/>
      <c r="D873" s="2"/>
      <c r="E873" s="2"/>
      <c r="F873" s="2"/>
    </row>
    <row r="874" ht="15.75" customHeight="1">
      <c r="A874" s="2"/>
      <c r="B874" s="2"/>
      <c r="C874" s="2"/>
      <c r="D874" s="2"/>
      <c r="E874" s="2"/>
      <c r="F874" s="2"/>
    </row>
    <row r="875" ht="15.75" customHeight="1">
      <c r="A875" s="2"/>
      <c r="B875" s="2"/>
      <c r="C875" s="2"/>
      <c r="D875" s="2"/>
      <c r="E875" s="2"/>
      <c r="F875" s="2"/>
    </row>
    <row r="876" ht="15.75" customHeight="1">
      <c r="A876" s="2"/>
      <c r="B876" s="2"/>
      <c r="C876" s="2"/>
      <c r="D876" s="2"/>
      <c r="E876" s="2"/>
      <c r="F876" s="2"/>
    </row>
    <row r="877" ht="15.75" customHeight="1">
      <c r="A877" s="2"/>
      <c r="B877" s="2"/>
      <c r="C877" s="2"/>
      <c r="D877" s="2"/>
      <c r="E877" s="2"/>
      <c r="F877" s="2"/>
    </row>
    <row r="878" ht="15.75" customHeight="1">
      <c r="A878" s="2"/>
      <c r="B878" s="2"/>
      <c r="C878" s="2"/>
      <c r="D878" s="2"/>
      <c r="E878" s="2"/>
      <c r="F878" s="2"/>
    </row>
    <row r="879" ht="15.75" customHeight="1">
      <c r="A879" s="2"/>
      <c r="B879" s="2"/>
      <c r="C879" s="2"/>
      <c r="D879" s="2"/>
      <c r="E879" s="2"/>
      <c r="F879" s="2"/>
    </row>
    <row r="880" ht="15.75" customHeight="1">
      <c r="A880" s="2"/>
      <c r="B880" s="2"/>
      <c r="C880" s="2"/>
      <c r="D880" s="2"/>
      <c r="E880" s="2"/>
      <c r="F880" s="2"/>
    </row>
    <row r="881" ht="15.75" customHeight="1">
      <c r="A881" s="2"/>
      <c r="B881" s="2"/>
      <c r="C881" s="2"/>
      <c r="D881" s="2"/>
      <c r="E881" s="2"/>
      <c r="F881" s="2"/>
    </row>
    <row r="882" ht="15.75" customHeight="1">
      <c r="A882" s="2"/>
      <c r="B882" s="2"/>
      <c r="C882" s="2"/>
      <c r="D882" s="2"/>
      <c r="E882" s="2"/>
      <c r="F882" s="2"/>
    </row>
    <row r="883" ht="15.75" customHeight="1">
      <c r="A883" s="2"/>
      <c r="B883" s="2"/>
      <c r="C883" s="2"/>
      <c r="D883" s="2"/>
      <c r="E883" s="2"/>
      <c r="F883" s="2"/>
    </row>
    <row r="884" ht="15.75" customHeight="1">
      <c r="A884" s="2"/>
      <c r="B884" s="2"/>
      <c r="C884" s="2"/>
      <c r="D884" s="2"/>
      <c r="E884" s="2"/>
      <c r="F884" s="2"/>
    </row>
    <row r="885" ht="15.75" customHeight="1">
      <c r="A885" s="2"/>
      <c r="B885" s="2"/>
      <c r="C885" s="2"/>
      <c r="D885" s="2"/>
      <c r="E885" s="2"/>
      <c r="F885" s="2"/>
    </row>
    <row r="886" ht="15.75" customHeight="1">
      <c r="A886" s="2"/>
      <c r="B886" s="2"/>
      <c r="C886" s="2"/>
      <c r="D886" s="2"/>
      <c r="E886" s="2"/>
      <c r="F886" s="2"/>
    </row>
    <row r="887" ht="15.75" customHeight="1">
      <c r="A887" s="2"/>
      <c r="B887" s="2"/>
      <c r="C887" s="2"/>
      <c r="D887" s="2"/>
      <c r="E887" s="2"/>
      <c r="F887" s="2"/>
    </row>
    <row r="888" ht="15.75" customHeight="1">
      <c r="A888" s="2"/>
      <c r="B888" s="2"/>
      <c r="C888" s="2"/>
      <c r="D888" s="2"/>
      <c r="E888" s="2"/>
      <c r="F888" s="2"/>
    </row>
    <row r="889" ht="15.75" customHeight="1">
      <c r="A889" s="2"/>
      <c r="B889" s="2"/>
      <c r="C889" s="2"/>
      <c r="D889" s="2"/>
      <c r="E889" s="2"/>
      <c r="F889" s="2"/>
    </row>
    <row r="890" ht="15.75" customHeight="1">
      <c r="A890" s="2"/>
      <c r="B890" s="2"/>
      <c r="C890" s="2"/>
      <c r="D890" s="2"/>
      <c r="E890" s="2"/>
      <c r="F890" s="2"/>
    </row>
    <row r="891" ht="15.75" customHeight="1">
      <c r="A891" s="2"/>
      <c r="B891" s="2"/>
      <c r="C891" s="2"/>
      <c r="D891" s="2"/>
      <c r="E891" s="2"/>
      <c r="F891" s="2"/>
    </row>
    <row r="892" ht="15.75" customHeight="1">
      <c r="A892" s="2"/>
      <c r="B892" s="2"/>
      <c r="C892" s="2"/>
      <c r="D892" s="2"/>
      <c r="E892" s="2"/>
      <c r="F892" s="2"/>
    </row>
    <row r="893" ht="15.75" customHeight="1">
      <c r="A893" s="2"/>
      <c r="B893" s="2"/>
      <c r="C893" s="2"/>
      <c r="D893" s="2"/>
      <c r="E893" s="2"/>
      <c r="F893" s="2"/>
    </row>
    <row r="894" ht="15.75" customHeight="1">
      <c r="A894" s="2"/>
      <c r="B894" s="2"/>
      <c r="C894" s="2"/>
      <c r="D894" s="2"/>
      <c r="E894" s="2"/>
      <c r="F894" s="2"/>
    </row>
    <row r="895" ht="15.75" customHeight="1">
      <c r="A895" s="2"/>
      <c r="B895" s="2"/>
      <c r="C895" s="2"/>
      <c r="D895" s="2"/>
      <c r="E895" s="2"/>
      <c r="F895" s="2"/>
    </row>
    <row r="896" ht="15.75" customHeight="1">
      <c r="A896" s="2"/>
      <c r="B896" s="2"/>
      <c r="C896" s="2"/>
      <c r="D896" s="2"/>
      <c r="E896" s="2"/>
      <c r="F896" s="2"/>
    </row>
    <row r="897" ht="15.75" customHeight="1">
      <c r="A897" s="2"/>
      <c r="B897" s="2"/>
      <c r="C897" s="2"/>
      <c r="D897" s="2"/>
      <c r="E897" s="2"/>
      <c r="F897" s="2"/>
    </row>
    <row r="898" ht="15.75" customHeight="1">
      <c r="A898" s="2"/>
      <c r="B898" s="2"/>
      <c r="C898" s="2"/>
      <c r="D898" s="2"/>
      <c r="E898" s="2"/>
      <c r="F898" s="2"/>
    </row>
    <row r="899" ht="15.75" customHeight="1">
      <c r="A899" s="2"/>
      <c r="B899" s="2"/>
      <c r="C899" s="2"/>
      <c r="D899" s="2"/>
      <c r="E899" s="2"/>
      <c r="F899" s="2"/>
    </row>
    <row r="900" ht="15.75" customHeight="1">
      <c r="A900" s="2"/>
      <c r="B900" s="2"/>
      <c r="C900" s="2"/>
      <c r="D900" s="2"/>
      <c r="E900" s="2"/>
      <c r="F900" s="2"/>
    </row>
    <row r="901" ht="15.75" customHeight="1">
      <c r="A901" s="2"/>
      <c r="B901" s="2"/>
      <c r="C901" s="2"/>
      <c r="D901" s="2"/>
      <c r="E901" s="2"/>
      <c r="F901" s="2"/>
    </row>
    <row r="902" ht="15.75" customHeight="1">
      <c r="A902" s="2"/>
      <c r="B902" s="2"/>
      <c r="C902" s="2"/>
      <c r="D902" s="2"/>
      <c r="E902" s="2"/>
      <c r="F902" s="2"/>
    </row>
    <row r="903" ht="15.75" customHeight="1">
      <c r="A903" s="2"/>
      <c r="B903" s="2"/>
      <c r="C903" s="2"/>
      <c r="D903" s="2"/>
      <c r="E903" s="2"/>
      <c r="F903" s="2"/>
    </row>
    <row r="904" ht="15.75" customHeight="1">
      <c r="A904" s="2"/>
      <c r="B904" s="2"/>
      <c r="C904" s="2"/>
      <c r="D904" s="2"/>
      <c r="E904" s="2"/>
      <c r="F904" s="2"/>
    </row>
    <row r="905" ht="15.75" customHeight="1">
      <c r="A905" s="2"/>
      <c r="B905" s="2"/>
      <c r="C905" s="2"/>
      <c r="D905" s="2"/>
      <c r="E905" s="2"/>
      <c r="F905" s="2"/>
    </row>
    <row r="906" ht="15.75" customHeight="1">
      <c r="A906" s="2"/>
      <c r="B906" s="2"/>
      <c r="C906" s="2"/>
      <c r="D906" s="2"/>
      <c r="E906" s="2"/>
      <c r="F906" s="2"/>
    </row>
    <row r="907" ht="15.75" customHeight="1">
      <c r="A907" s="2"/>
      <c r="B907" s="2"/>
      <c r="C907" s="2"/>
      <c r="D907" s="2"/>
      <c r="E907" s="2"/>
      <c r="F907" s="2"/>
    </row>
    <row r="908" ht="15.75" customHeight="1">
      <c r="A908" s="2"/>
      <c r="B908" s="2"/>
      <c r="C908" s="2"/>
      <c r="D908" s="2"/>
      <c r="E908" s="2"/>
      <c r="F908" s="2"/>
    </row>
    <row r="909" ht="15.75" customHeight="1">
      <c r="A909" s="2"/>
      <c r="B909" s="2"/>
      <c r="C909" s="2"/>
      <c r="D909" s="2"/>
      <c r="E909" s="2"/>
      <c r="F909" s="2"/>
    </row>
    <row r="910" ht="15.75" customHeight="1">
      <c r="A910" s="2"/>
      <c r="B910" s="2"/>
      <c r="C910" s="2"/>
      <c r="D910" s="2"/>
      <c r="E910" s="2"/>
      <c r="F910" s="2"/>
    </row>
    <row r="911" ht="15.75" customHeight="1">
      <c r="A911" s="2"/>
      <c r="B911" s="2"/>
      <c r="C911" s="2"/>
      <c r="D911" s="2"/>
      <c r="E911" s="2"/>
      <c r="F911" s="2"/>
    </row>
    <row r="912" ht="15.75" customHeight="1">
      <c r="A912" s="2"/>
      <c r="B912" s="2"/>
      <c r="C912" s="2"/>
      <c r="D912" s="2"/>
      <c r="E912" s="2"/>
      <c r="F912" s="2"/>
    </row>
    <row r="913" ht="15.75" customHeight="1">
      <c r="A913" s="2"/>
      <c r="B913" s="2"/>
      <c r="C913" s="2"/>
      <c r="D913" s="2"/>
      <c r="E913" s="2"/>
      <c r="F913" s="2"/>
    </row>
    <row r="914" ht="15.75" customHeight="1">
      <c r="A914" s="2"/>
      <c r="B914" s="2"/>
      <c r="C914" s="2"/>
      <c r="D914" s="2"/>
      <c r="E914" s="2"/>
      <c r="F914" s="2"/>
    </row>
    <row r="915" ht="15.75" customHeight="1">
      <c r="A915" s="2"/>
      <c r="B915" s="2"/>
      <c r="C915" s="2"/>
      <c r="D915" s="2"/>
      <c r="E915" s="2"/>
      <c r="F915" s="2"/>
    </row>
    <row r="916" ht="15.75" customHeight="1">
      <c r="A916" s="2"/>
      <c r="B916" s="2"/>
      <c r="C916" s="2"/>
      <c r="D916" s="2"/>
      <c r="E916" s="2"/>
      <c r="F916" s="2"/>
    </row>
    <row r="917" ht="15.75" customHeight="1">
      <c r="A917" s="2"/>
      <c r="B917" s="2"/>
      <c r="C917" s="2"/>
      <c r="D917" s="2"/>
      <c r="E917" s="2"/>
      <c r="F917" s="2"/>
    </row>
    <row r="918" ht="15.75" customHeight="1">
      <c r="A918" s="2"/>
      <c r="B918" s="2"/>
      <c r="C918" s="2"/>
      <c r="D918" s="2"/>
      <c r="E918" s="2"/>
      <c r="F918" s="2"/>
    </row>
    <row r="919" ht="15.75" customHeight="1">
      <c r="A919" s="2"/>
      <c r="B919" s="2"/>
      <c r="C919" s="2"/>
      <c r="D919" s="2"/>
      <c r="E919" s="2"/>
      <c r="F919" s="2"/>
    </row>
    <row r="920" ht="15.75" customHeight="1">
      <c r="A920" s="2"/>
      <c r="B920" s="2"/>
      <c r="C920" s="2"/>
      <c r="D920" s="2"/>
      <c r="E920" s="2"/>
      <c r="F920" s="2"/>
    </row>
    <row r="921" ht="15.75" customHeight="1">
      <c r="A921" s="2"/>
      <c r="B921" s="2"/>
      <c r="C921" s="2"/>
      <c r="D921" s="2"/>
      <c r="E921" s="2"/>
      <c r="F921" s="2"/>
    </row>
    <row r="922" ht="15.75" customHeight="1">
      <c r="A922" s="2"/>
      <c r="B922" s="2"/>
      <c r="C922" s="2"/>
      <c r="D922" s="2"/>
      <c r="E922" s="2"/>
      <c r="F922" s="2"/>
    </row>
    <row r="923" ht="15.75" customHeight="1">
      <c r="A923" s="2"/>
      <c r="B923" s="2"/>
      <c r="C923" s="2"/>
      <c r="D923" s="2"/>
      <c r="E923" s="2"/>
      <c r="F923" s="2"/>
    </row>
    <row r="924" ht="15.75" customHeight="1">
      <c r="A924" s="2"/>
      <c r="B924" s="2"/>
      <c r="C924" s="2"/>
      <c r="D924" s="2"/>
      <c r="E924" s="2"/>
      <c r="F924" s="2"/>
    </row>
    <row r="925" ht="15.75" customHeight="1">
      <c r="A925" s="2"/>
      <c r="B925" s="2"/>
      <c r="C925" s="2"/>
      <c r="D925" s="2"/>
      <c r="E925" s="2"/>
      <c r="F925" s="2"/>
    </row>
    <row r="926" ht="15.75" customHeight="1">
      <c r="A926" s="2"/>
      <c r="B926" s="2"/>
      <c r="C926" s="2"/>
      <c r="D926" s="2"/>
      <c r="E926" s="2"/>
      <c r="F926" s="2"/>
    </row>
    <row r="927" ht="15.75" customHeight="1">
      <c r="A927" s="2"/>
      <c r="B927" s="2"/>
      <c r="C927" s="2"/>
      <c r="D927" s="2"/>
      <c r="E927" s="2"/>
      <c r="F927" s="2"/>
    </row>
    <row r="928" ht="15.75" customHeight="1">
      <c r="A928" s="2"/>
      <c r="B928" s="2"/>
      <c r="C928" s="2"/>
      <c r="D928" s="2"/>
      <c r="E928" s="2"/>
      <c r="F928" s="2"/>
    </row>
    <row r="929" ht="15.75" customHeight="1">
      <c r="A929" s="2"/>
      <c r="B929" s="2"/>
      <c r="C929" s="2"/>
      <c r="D929" s="2"/>
      <c r="E929" s="2"/>
      <c r="F929" s="2"/>
    </row>
    <row r="930" ht="15.75" customHeight="1">
      <c r="A930" s="2"/>
      <c r="B930" s="2"/>
      <c r="C930" s="2"/>
      <c r="D930" s="2"/>
      <c r="E930" s="2"/>
      <c r="F930" s="2"/>
    </row>
    <row r="931" ht="15.75" customHeight="1">
      <c r="A931" s="2"/>
      <c r="B931" s="2"/>
      <c r="C931" s="2"/>
      <c r="D931" s="2"/>
      <c r="E931" s="2"/>
      <c r="F931" s="2"/>
    </row>
    <row r="932" ht="15.75" customHeight="1">
      <c r="A932" s="2"/>
      <c r="B932" s="2"/>
      <c r="C932" s="2"/>
      <c r="D932" s="2"/>
      <c r="E932" s="2"/>
      <c r="F932" s="2"/>
    </row>
    <row r="933" ht="15.75" customHeight="1">
      <c r="A933" s="2"/>
      <c r="B933" s="2"/>
      <c r="C933" s="2"/>
      <c r="D933" s="2"/>
      <c r="E933" s="2"/>
      <c r="F933" s="2"/>
    </row>
    <row r="934" ht="15.75" customHeight="1">
      <c r="A934" s="2"/>
      <c r="B934" s="2"/>
      <c r="C934" s="2"/>
      <c r="D934" s="2"/>
      <c r="E934" s="2"/>
      <c r="F934" s="2"/>
    </row>
    <row r="935" ht="15.75" customHeight="1">
      <c r="A935" s="2"/>
      <c r="B935" s="2"/>
      <c r="C935" s="2"/>
      <c r="D935" s="2"/>
      <c r="E935" s="2"/>
      <c r="F935" s="2"/>
    </row>
    <row r="936" ht="15.75" customHeight="1">
      <c r="A936" s="2"/>
      <c r="B936" s="2"/>
      <c r="C936" s="2"/>
      <c r="D936" s="2"/>
      <c r="E936" s="2"/>
      <c r="F936" s="2"/>
    </row>
    <row r="937" ht="15.75" customHeight="1">
      <c r="A937" s="2"/>
      <c r="B937" s="2"/>
      <c r="C937" s="2"/>
      <c r="D937" s="2"/>
      <c r="E937" s="2"/>
      <c r="F937" s="2"/>
    </row>
    <row r="938" ht="15.75" customHeight="1">
      <c r="A938" s="2"/>
      <c r="B938" s="2"/>
      <c r="C938" s="2"/>
      <c r="D938" s="2"/>
      <c r="E938" s="2"/>
      <c r="F938" s="2"/>
    </row>
    <row r="939" ht="15.75" customHeight="1">
      <c r="A939" s="2"/>
      <c r="B939" s="2"/>
      <c r="C939" s="2"/>
      <c r="D939" s="2"/>
      <c r="E939" s="2"/>
      <c r="F939" s="2"/>
    </row>
    <row r="940" ht="15.75" customHeight="1">
      <c r="A940" s="2"/>
      <c r="B940" s="2"/>
      <c r="C940" s="2"/>
      <c r="D940" s="2"/>
      <c r="E940" s="2"/>
      <c r="F940" s="2"/>
    </row>
    <row r="941" ht="15.75" customHeight="1">
      <c r="A941" s="2"/>
      <c r="B941" s="2"/>
      <c r="C941" s="2"/>
      <c r="D941" s="2"/>
      <c r="E941" s="2"/>
      <c r="F941" s="2"/>
    </row>
    <row r="942" ht="15.75" customHeight="1">
      <c r="A942" s="2"/>
      <c r="B942" s="2"/>
      <c r="C942" s="2"/>
      <c r="D942" s="2"/>
      <c r="E942" s="2"/>
      <c r="F942" s="2"/>
    </row>
    <row r="943" ht="15.75" customHeight="1">
      <c r="A943" s="2"/>
      <c r="B943" s="2"/>
      <c r="C943" s="2"/>
      <c r="D943" s="2"/>
      <c r="E943" s="2"/>
      <c r="F943" s="2"/>
    </row>
    <row r="944" ht="15.75" customHeight="1">
      <c r="A944" s="2"/>
      <c r="B944" s="2"/>
      <c r="C944" s="2"/>
      <c r="D944" s="2"/>
      <c r="E944" s="2"/>
      <c r="F944" s="2"/>
    </row>
    <row r="945" ht="15.75" customHeight="1">
      <c r="A945" s="2"/>
      <c r="B945" s="2"/>
      <c r="C945" s="2"/>
      <c r="D945" s="2"/>
      <c r="E945" s="2"/>
      <c r="F945" s="2"/>
    </row>
    <row r="946" ht="15.75" customHeight="1">
      <c r="A946" s="2"/>
      <c r="B946" s="2"/>
      <c r="C946" s="2"/>
      <c r="D946" s="2"/>
      <c r="E946" s="2"/>
      <c r="F946" s="2"/>
    </row>
    <row r="947" ht="15.75" customHeight="1">
      <c r="A947" s="2"/>
      <c r="B947" s="2"/>
      <c r="C947" s="2"/>
      <c r="D947" s="2"/>
      <c r="E947" s="2"/>
      <c r="F947" s="2"/>
    </row>
    <row r="948" ht="15.75" customHeight="1">
      <c r="A948" s="2"/>
      <c r="B948" s="2"/>
      <c r="C948" s="2"/>
      <c r="D948" s="2"/>
      <c r="E948" s="2"/>
      <c r="F948" s="2"/>
    </row>
    <row r="949" ht="15.75" customHeight="1">
      <c r="A949" s="2"/>
      <c r="B949" s="2"/>
      <c r="C949" s="2"/>
      <c r="D949" s="2"/>
      <c r="E949" s="2"/>
      <c r="F949" s="2"/>
    </row>
    <row r="950" ht="15.75" customHeight="1">
      <c r="A950" s="2"/>
      <c r="B950" s="2"/>
      <c r="C950" s="2"/>
      <c r="D950" s="2"/>
      <c r="E950" s="2"/>
      <c r="F950" s="2"/>
    </row>
    <row r="951" ht="15.75" customHeight="1">
      <c r="A951" s="2"/>
      <c r="B951" s="2"/>
      <c r="C951" s="2"/>
      <c r="D951" s="2"/>
      <c r="E951" s="2"/>
      <c r="F951" s="2"/>
    </row>
    <row r="952" ht="15.75" customHeight="1">
      <c r="A952" s="2"/>
      <c r="B952" s="2"/>
      <c r="C952" s="2"/>
      <c r="D952" s="2"/>
      <c r="E952" s="2"/>
      <c r="F952" s="2"/>
    </row>
    <row r="953" ht="15.75" customHeight="1">
      <c r="A953" s="2"/>
      <c r="B953" s="2"/>
      <c r="C953" s="2"/>
      <c r="D953" s="2"/>
      <c r="E953" s="2"/>
      <c r="F953" s="2"/>
    </row>
    <row r="954" ht="15.75" customHeight="1">
      <c r="A954" s="2"/>
      <c r="B954" s="2"/>
      <c r="C954" s="2"/>
      <c r="D954" s="2"/>
      <c r="E954" s="2"/>
      <c r="F954" s="2"/>
    </row>
    <row r="955" ht="15.75" customHeight="1">
      <c r="A955" s="2"/>
      <c r="B955" s="2"/>
      <c r="C955" s="2"/>
      <c r="D955" s="2"/>
      <c r="E955" s="2"/>
      <c r="F955" s="2"/>
    </row>
    <row r="956" ht="15.75" customHeight="1">
      <c r="A956" s="2"/>
      <c r="B956" s="2"/>
      <c r="C956" s="2"/>
      <c r="D956" s="2"/>
      <c r="E956" s="2"/>
      <c r="F956" s="2"/>
    </row>
    <row r="957" ht="15.75" customHeight="1">
      <c r="A957" s="2"/>
      <c r="B957" s="2"/>
      <c r="C957" s="2"/>
      <c r="D957" s="2"/>
      <c r="E957" s="2"/>
      <c r="F957" s="2"/>
    </row>
    <row r="958" ht="15.75" customHeight="1">
      <c r="A958" s="2"/>
      <c r="B958" s="2"/>
      <c r="C958" s="2"/>
      <c r="D958" s="2"/>
      <c r="E958" s="2"/>
      <c r="F958" s="2"/>
    </row>
    <row r="959" ht="15.75" customHeight="1">
      <c r="A959" s="2"/>
      <c r="B959" s="2"/>
      <c r="C959" s="2"/>
      <c r="D959" s="2"/>
      <c r="E959" s="2"/>
      <c r="F959" s="2"/>
    </row>
    <row r="960" ht="15.75" customHeight="1">
      <c r="A960" s="2"/>
      <c r="B960" s="2"/>
      <c r="C960" s="2"/>
      <c r="D960" s="2"/>
      <c r="E960" s="2"/>
      <c r="F960" s="2"/>
    </row>
    <row r="961" ht="15.75" customHeight="1">
      <c r="A961" s="2"/>
      <c r="B961" s="2"/>
      <c r="C961" s="2"/>
      <c r="D961" s="2"/>
      <c r="E961" s="2"/>
      <c r="F961" s="2"/>
    </row>
    <row r="962" ht="15.75" customHeight="1">
      <c r="A962" s="2"/>
      <c r="B962" s="2"/>
      <c r="C962" s="2"/>
      <c r="D962" s="2"/>
      <c r="E962" s="2"/>
      <c r="F962" s="2"/>
    </row>
    <row r="963" ht="15.75" customHeight="1">
      <c r="A963" s="2"/>
      <c r="B963" s="2"/>
      <c r="C963" s="2"/>
      <c r="D963" s="2"/>
      <c r="E963" s="2"/>
      <c r="F963" s="2"/>
    </row>
    <row r="964" ht="15.75" customHeight="1">
      <c r="A964" s="2"/>
      <c r="B964" s="2"/>
      <c r="C964" s="2"/>
      <c r="D964" s="2"/>
      <c r="E964" s="2"/>
      <c r="F964" s="2"/>
    </row>
    <row r="965" ht="15.75" customHeight="1">
      <c r="A965" s="2"/>
      <c r="B965" s="2"/>
      <c r="C965" s="2"/>
      <c r="D965" s="2"/>
      <c r="E965" s="2"/>
      <c r="F965" s="2"/>
    </row>
    <row r="966" ht="15.75" customHeight="1">
      <c r="A966" s="2"/>
      <c r="B966" s="2"/>
      <c r="C966" s="2"/>
      <c r="D966" s="2"/>
      <c r="E966" s="2"/>
      <c r="F966" s="2"/>
    </row>
    <row r="967" ht="15.75" customHeight="1">
      <c r="A967" s="2"/>
      <c r="B967" s="2"/>
      <c r="C967" s="2"/>
      <c r="D967" s="2"/>
      <c r="E967" s="2"/>
      <c r="F967" s="2"/>
    </row>
    <row r="968" ht="15.75" customHeight="1">
      <c r="A968" s="2"/>
      <c r="B968" s="2"/>
      <c r="C968" s="2"/>
      <c r="D968" s="2"/>
      <c r="E968" s="2"/>
      <c r="F968" s="2"/>
    </row>
    <row r="969" ht="15.75" customHeight="1">
      <c r="A969" s="2"/>
      <c r="B969" s="2"/>
      <c r="C969" s="2"/>
      <c r="D969" s="2"/>
      <c r="E969" s="2"/>
      <c r="F969" s="2"/>
    </row>
    <row r="970" ht="15.75" customHeight="1">
      <c r="A970" s="2"/>
      <c r="B970" s="2"/>
      <c r="C970" s="2"/>
      <c r="D970" s="2"/>
      <c r="E970" s="2"/>
      <c r="F970" s="2"/>
    </row>
    <row r="971" ht="15.75" customHeight="1">
      <c r="A971" s="2"/>
      <c r="B971" s="2"/>
      <c r="C971" s="2"/>
      <c r="D971" s="2"/>
      <c r="E971" s="2"/>
      <c r="F971" s="2"/>
    </row>
    <row r="972" ht="15.75" customHeight="1">
      <c r="A972" s="2"/>
      <c r="B972" s="2"/>
      <c r="C972" s="2"/>
      <c r="D972" s="2"/>
      <c r="E972" s="2"/>
      <c r="F972" s="2"/>
    </row>
    <row r="973" ht="15.75" customHeight="1">
      <c r="A973" s="2"/>
      <c r="B973" s="2"/>
      <c r="C973" s="2"/>
      <c r="D973" s="2"/>
      <c r="E973" s="2"/>
      <c r="F973" s="2"/>
    </row>
    <row r="974" ht="15.75" customHeight="1">
      <c r="A974" s="2"/>
      <c r="B974" s="2"/>
      <c r="C974" s="2"/>
      <c r="D974" s="2"/>
      <c r="E974" s="2"/>
      <c r="F974" s="2"/>
    </row>
    <row r="975" ht="15.75" customHeight="1">
      <c r="A975" s="2"/>
      <c r="B975" s="2"/>
      <c r="C975" s="2"/>
      <c r="D975" s="2"/>
      <c r="E975" s="2"/>
      <c r="F975" s="2"/>
    </row>
    <row r="976" ht="15.75" customHeight="1">
      <c r="A976" s="2"/>
      <c r="B976" s="2"/>
      <c r="C976" s="2"/>
      <c r="D976" s="2"/>
      <c r="E976" s="2"/>
      <c r="F976" s="2"/>
    </row>
    <row r="977" ht="15.75" customHeight="1">
      <c r="A977" s="2"/>
      <c r="B977" s="2"/>
      <c r="C977" s="2"/>
      <c r="D977" s="2"/>
      <c r="E977" s="2"/>
      <c r="F977" s="2"/>
    </row>
    <row r="978" ht="15.75" customHeight="1">
      <c r="A978" s="2"/>
      <c r="B978" s="2"/>
      <c r="C978" s="2"/>
      <c r="D978" s="2"/>
      <c r="E978" s="2"/>
      <c r="F978" s="2"/>
    </row>
    <row r="979" ht="15.75" customHeight="1">
      <c r="A979" s="2"/>
      <c r="B979" s="2"/>
      <c r="C979" s="2"/>
      <c r="D979" s="2"/>
      <c r="E979" s="2"/>
      <c r="F979" s="2"/>
    </row>
    <row r="980" ht="15.75" customHeight="1">
      <c r="A980" s="2"/>
      <c r="B980" s="2"/>
      <c r="C980" s="2"/>
      <c r="D980" s="2"/>
      <c r="E980" s="2"/>
      <c r="F980" s="2"/>
    </row>
    <row r="981" ht="15.75" customHeight="1">
      <c r="A981" s="2"/>
      <c r="B981" s="2"/>
      <c r="C981" s="2"/>
      <c r="D981" s="2"/>
      <c r="E981" s="2"/>
      <c r="F981" s="2"/>
    </row>
    <row r="982" ht="15.75" customHeight="1">
      <c r="A982" s="2"/>
      <c r="B982" s="2"/>
      <c r="C982" s="2"/>
      <c r="D982" s="2"/>
      <c r="E982" s="2"/>
      <c r="F982" s="2"/>
    </row>
    <row r="983" ht="15.75" customHeight="1">
      <c r="A983" s="2"/>
      <c r="B983" s="2"/>
      <c r="C983" s="2"/>
      <c r="D983" s="2"/>
      <c r="E983" s="2"/>
      <c r="F983" s="2"/>
    </row>
    <row r="984" ht="15.75" customHeight="1">
      <c r="A984" s="2"/>
      <c r="B984" s="2"/>
      <c r="C984" s="2"/>
      <c r="D984" s="2"/>
      <c r="E984" s="2"/>
      <c r="F984" s="2"/>
    </row>
    <row r="985" ht="15.75" customHeight="1">
      <c r="A985" s="2"/>
      <c r="B985" s="2"/>
      <c r="C985" s="2"/>
      <c r="D985" s="2"/>
      <c r="E985" s="2"/>
      <c r="F985" s="2"/>
    </row>
    <row r="986" ht="15.75" customHeight="1">
      <c r="A986" s="2"/>
      <c r="B986" s="2"/>
      <c r="C986" s="2"/>
      <c r="D986" s="2"/>
      <c r="E986" s="2"/>
      <c r="F986" s="2"/>
    </row>
    <row r="987" ht="15.75" customHeight="1">
      <c r="A987" s="2"/>
      <c r="B987" s="2"/>
      <c r="C987" s="2"/>
      <c r="D987" s="2"/>
      <c r="E987" s="2"/>
      <c r="F987" s="2"/>
    </row>
    <row r="988" ht="15.75" customHeight="1">
      <c r="A988" s="2"/>
      <c r="B988" s="2"/>
      <c r="C988" s="2"/>
      <c r="D988" s="2"/>
      <c r="E988" s="2"/>
      <c r="F988" s="2"/>
    </row>
    <row r="989" ht="15.75" customHeight="1">
      <c r="A989" s="2"/>
      <c r="B989" s="2"/>
      <c r="C989" s="2"/>
      <c r="D989" s="2"/>
      <c r="E989" s="2"/>
      <c r="F989" s="2"/>
    </row>
    <row r="990" ht="15.75" customHeight="1">
      <c r="A990" s="2"/>
      <c r="B990" s="2"/>
      <c r="C990" s="2"/>
      <c r="D990" s="2"/>
      <c r="E990" s="2"/>
      <c r="F990" s="2"/>
    </row>
    <row r="991" ht="15.75" customHeight="1">
      <c r="A991" s="2"/>
      <c r="B991" s="2"/>
      <c r="C991" s="2"/>
      <c r="D991" s="2"/>
      <c r="E991" s="2"/>
      <c r="F991" s="2"/>
    </row>
    <row r="992" ht="15.75" customHeight="1">
      <c r="A992" s="2"/>
      <c r="B992" s="2"/>
      <c r="C992" s="2"/>
      <c r="D992" s="2"/>
      <c r="E992" s="2"/>
      <c r="F992" s="2"/>
    </row>
    <row r="993" ht="15.75" customHeight="1">
      <c r="A993" s="2"/>
      <c r="B993" s="2"/>
      <c r="C993" s="2"/>
      <c r="D993" s="2"/>
      <c r="E993" s="2"/>
      <c r="F993" s="2"/>
    </row>
    <row r="994" ht="15.75" customHeight="1">
      <c r="A994" s="2"/>
      <c r="B994" s="2"/>
      <c r="C994" s="2"/>
      <c r="D994" s="2"/>
      <c r="E994" s="2"/>
      <c r="F994" s="2"/>
    </row>
    <row r="995" ht="15.75" customHeight="1">
      <c r="A995" s="2"/>
      <c r="B995" s="2"/>
      <c r="C995" s="2"/>
      <c r="D995" s="2"/>
      <c r="E995" s="2"/>
      <c r="F995" s="2"/>
    </row>
    <row r="996" ht="15.75" customHeight="1">
      <c r="A996" s="2"/>
      <c r="B996" s="2"/>
      <c r="C996" s="2"/>
      <c r="D996" s="2"/>
      <c r="E996" s="2"/>
      <c r="F996" s="2"/>
    </row>
    <row r="997" ht="15.75" customHeight="1">
      <c r="A997" s="2"/>
      <c r="B997" s="2"/>
      <c r="C997" s="2"/>
      <c r="D997" s="2"/>
      <c r="E997" s="2"/>
      <c r="F997" s="2"/>
    </row>
    <row r="998" ht="15.75" customHeight="1">
      <c r="A998" s="2"/>
      <c r="B998" s="2"/>
      <c r="C998" s="2"/>
      <c r="D998" s="2"/>
      <c r="E998" s="2"/>
      <c r="F998" s="2"/>
    </row>
    <row r="999" ht="15.75" customHeight="1">
      <c r="A999" s="2"/>
      <c r="B999" s="2"/>
      <c r="C999" s="2"/>
      <c r="D999" s="2"/>
      <c r="E999" s="2"/>
      <c r="F999" s="2"/>
    </row>
    <row r="1000" ht="15.75" customHeight="1">
      <c r="A1000" s="2"/>
      <c r="B1000" s="2"/>
      <c r="C1000" s="2"/>
      <c r="D1000" s="2"/>
      <c r="E1000" s="2"/>
      <c r="F1000" s="2"/>
    </row>
  </sheetData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3262"/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50.0"/>
    <col customWidth="1" min="2" max="2" width="5.0"/>
    <col customWidth="1" min="3" max="4" width="15.0"/>
    <col customWidth="1" min="5" max="5" width="25.0"/>
    <col customWidth="1" min="6" max="6" width="15.0"/>
    <col customWidth="1" min="7" max="7" width="20.0"/>
    <col customWidth="1" min="8" max="8" width="18.0"/>
    <col customWidth="1" min="9" max="9" width="35.43"/>
  </cols>
  <sheetData>
    <row r="1" ht="57.0" customHeight="1">
      <c r="A1" s="8"/>
      <c r="B1" s="9" t="s">
        <v>30</v>
      </c>
      <c r="C1" s="9" t="s">
        <v>31</v>
      </c>
      <c r="D1" s="9" t="s">
        <v>32</v>
      </c>
      <c r="E1" s="9" t="s">
        <v>33</v>
      </c>
      <c r="F1" s="9" t="s">
        <v>34</v>
      </c>
      <c r="G1" s="9" t="s">
        <v>35</v>
      </c>
      <c r="H1" s="9" t="s">
        <v>36</v>
      </c>
      <c r="I1" s="9" t="s">
        <v>37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60.0" customHeight="1">
      <c r="A2" s="10" t="s">
        <v>38</v>
      </c>
      <c r="B2" s="11">
        <v>1.0</v>
      </c>
      <c r="C2" s="12"/>
      <c r="D2" s="12"/>
      <c r="E2" s="12"/>
      <c r="F2" s="13"/>
      <c r="G2" s="12"/>
      <c r="H2" s="12"/>
      <c r="I2" s="1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8"/>
      <c r="B3" s="11">
        <v>2.0</v>
      </c>
      <c r="C3" s="15"/>
      <c r="D3" s="15"/>
      <c r="E3" s="15"/>
      <c r="F3" s="13"/>
      <c r="G3" s="15"/>
      <c r="H3" s="15"/>
      <c r="I3" s="1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8"/>
      <c r="B4" s="11">
        <v>3.0</v>
      </c>
      <c r="C4" s="15"/>
      <c r="D4" s="15"/>
      <c r="E4" s="15"/>
      <c r="F4" s="16"/>
      <c r="G4" s="15"/>
      <c r="H4" s="15"/>
      <c r="I4" s="1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8"/>
      <c r="B5" s="11">
        <v>4.0</v>
      </c>
      <c r="C5" s="15"/>
      <c r="D5" s="15"/>
      <c r="E5" s="15"/>
      <c r="F5" s="16"/>
      <c r="G5" s="15"/>
      <c r="H5" s="15"/>
      <c r="I5" s="1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8"/>
      <c r="B6" s="11">
        <v>5.0</v>
      </c>
      <c r="C6" s="15"/>
      <c r="D6" s="15"/>
      <c r="E6" s="15"/>
      <c r="F6" s="16"/>
      <c r="G6" s="15"/>
      <c r="H6" s="15"/>
      <c r="I6" s="1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0" customHeight="1">
      <c r="A7" s="8"/>
      <c r="B7" s="11">
        <v>6.0</v>
      </c>
      <c r="C7" s="15"/>
      <c r="D7" s="15"/>
      <c r="E7" s="15"/>
      <c r="F7" s="16"/>
      <c r="G7" s="15"/>
      <c r="H7" s="15"/>
      <c r="I7" s="15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8"/>
      <c r="B8" s="11">
        <v>7.0</v>
      </c>
      <c r="C8" s="15"/>
      <c r="D8" s="15"/>
      <c r="E8" s="15"/>
      <c r="F8" s="16"/>
      <c r="G8" s="15"/>
      <c r="H8" s="15"/>
      <c r="I8" s="15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8"/>
      <c r="B9" s="11">
        <v>8.0</v>
      </c>
      <c r="C9" s="15"/>
      <c r="D9" s="15"/>
      <c r="E9" s="15"/>
      <c r="F9" s="16"/>
      <c r="G9" s="15"/>
      <c r="H9" s="15"/>
      <c r="I9" s="15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8"/>
      <c r="B10" s="11">
        <v>9.0</v>
      </c>
      <c r="C10" s="15"/>
      <c r="D10" s="15"/>
      <c r="E10" s="15"/>
      <c r="F10" s="16"/>
      <c r="G10" s="15"/>
      <c r="H10" s="15"/>
      <c r="I10" s="15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0" customHeight="1">
      <c r="A11" s="8"/>
      <c r="B11" s="11">
        <v>10.0</v>
      </c>
      <c r="C11" s="15"/>
      <c r="D11" s="15"/>
      <c r="E11" s="15"/>
      <c r="F11" s="16"/>
      <c r="G11" s="15"/>
      <c r="H11" s="15"/>
      <c r="I11" s="15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8"/>
      <c r="B12" s="11">
        <v>11.0</v>
      </c>
      <c r="C12" s="15"/>
      <c r="D12" s="15"/>
      <c r="E12" s="15"/>
      <c r="F12" s="16"/>
      <c r="G12" s="15"/>
      <c r="H12" s="15"/>
      <c r="I12" s="15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8"/>
      <c r="B13" s="11">
        <v>12.0</v>
      </c>
      <c r="C13" s="15"/>
      <c r="D13" s="15"/>
      <c r="E13" s="15"/>
      <c r="F13" s="16"/>
      <c r="G13" s="15"/>
      <c r="H13" s="15"/>
      <c r="I13" s="15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8"/>
      <c r="B14" s="11">
        <v>13.0</v>
      </c>
      <c r="C14" s="15"/>
      <c r="D14" s="15"/>
      <c r="E14" s="15"/>
      <c r="F14" s="16"/>
      <c r="G14" s="15"/>
      <c r="H14" s="15"/>
      <c r="I14" s="15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8"/>
      <c r="B15" s="11">
        <v>14.0</v>
      </c>
      <c r="C15" s="15"/>
      <c r="D15" s="15"/>
      <c r="E15" s="15"/>
      <c r="F15" s="16"/>
      <c r="G15" s="15"/>
      <c r="H15" s="15"/>
      <c r="I15" s="15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8"/>
      <c r="B16" s="11">
        <v>15.0</v>
      </c>
      <c r="C16" s="15"/>
      <c r="D16" s="15"/>
      <c r="E16" s="15"/>
      <c r="F16" s="16"/>
      <c r="G16" s="15"/>
      <c r="H16" s="15"/>
      <c r="I16" s="15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8"/>
      <c r="B17" s="11">
        <v>16.0</v>
      </c>
      <c r="C17" s="15"/>
      <c r="D17" s="15"/>
      <c r="E17" s="15"/>
      <c r="F17" s="16"/>
      <c r="G17" s="15"/>
      <c r="H17" s="15"/>
      <c r="I17" s="15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8"/>
      <c r="B18" s="11">
        <v>17.0</v>
      </c>
      <c r="C18" s="15"/>
      <c r="D18" s="15"/>
      <c r="E18" s="15"/>
      <c r="F18" s="16"/>
      <c r="G18" s="15"/>
      <c r="H18" s="15"/>
      <c r="I18" s="15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8"/>
      <c r="B19" s="11">
        <v>18.0</v>
      </c>
      <c r="C19" s="15"/>
      <c r="D19" s="15"/>
      <c r="E19" s="15"/>
      <c r="F19" s="16"/>
      <c r="G19" s="15"/>
      <c r="H19" s="15"/>
      <c r="I19" s="15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customHeight="1">
      <c r="A20" s="8"/>
      <c r="B20" s="11">
        <v>19.0</v>
      </c>
      <c r="C20" s="15"/>
      <c r="D20" s="15"/>
      <c r="E20" s="15"/>
      <c r="F20" s="16"/>
      <c r="G20" s="15"/>
      <c r="H20" s="15"/>
      <c r="I20" s="15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0" customHeight="1">
      <c r="A21" s="8"/>
      <c r="B21" s="11">
        <v>20.0</v>
      </c>
      <c r="C21" s="15"/>
      <c r="D21" s="15"/>
      <c r="E21" s="15"/>
      <c r="F21" s="16"/>
      <c r="G21" s="15"/>
      <c r="H21" s="15"/>
      <c r="I21" s="15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0" customHeight="1">
      <c r="A22" s="8"/>
      <c r="B22" s="11">
        <v>21.0</v>
      </c>
      <c r="C22" s="15"/>
      <c r="D22" s="15"/>
      <c r="E22" s="15"/>
      <c r="F22" s="16"/>
      <c r="G22" s="15"/>
      <c r="H22" s="15"/>
      <c r="I22" s="15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0" customHeight="1">
      <c r="A23" s="8"/>
      <c r="B23" s="11">
        <v>22.0</v>
      </c>
      <c r="C23" s="15"/>
      <c r="D23" s="15"/>
      <c r="E23" s="15"/>
      <c r="F23" s="16"/>
      <c r="G23" s="15"/>
      <c r="H23" s="15"/>
      <c r="I23" s="15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0" customHeight="1">
      <c r="A24" s="8"/>
      <c r="B24" s="11">
        <v>23.0</v>
      </c>
      <c r="C24" s="15"/>
      <c r="D24" s="15"/>
      <c r="E24" s="15"/>
      <c r="F24" s="16"/>
      <c r="G24" s="15"/>
      <c r="H24" s="15"/>
      <c r="I24" s="15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0" customHeight="1">
      <c r="A25" s="8"/>
      <c r="B25" s="11">
        <v>24.0</v>
      </c>
      <c r="C25" s="15"/>
      <c r="D25" s="15"/>
      <c r="E25" s="15"/>
      <c r="F25" s="16"/>
      <c r="G25" s="15"/>
      <c r="H25" s="15"/>
      <c r="I25" s="1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0" customHeight="1">
      <c r="A26" s="8"/>
      <c r="B26" s="11">
        <v>25.0</v>
      </c>
      <c r="C26" s="15"/>
      <c r="D26" s="15"/>
      <c r="E26" s="15"/>
      <c r="F26" s="16"/>
      <c r="G26" s="15"/>
      <c r="H26" s="15"/>
      <c r="I26" s="15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0" customHeight="1">
      <c r="A27" s="8"/>
      <c r="B27" s="11">
        <v>26.0</v>
      </c>
      <c r="C27" s="15"/>
      <c r="D27" s="15"/>
      <c r="E27" s="15"/>
      <c r="F27" s="16"/>
      <c r="G27" s="15"/>
      <c r="H27" s="15"/>
      <c r="I27" s="15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0" customHeight="1">
      <c r="A28" s="8"/>
      <c r="B28" s="11">
        <v>27.0</v>
      </c>
      <c r="C28" s="15"/>
      <c r="D28" s="15"/>
      <c r="E28" s="15"/>
      <c r="F28" s="16"/>
      <c r="G28" s="15"/>
      <c r="H28" s="15"/>
      <c r="I28" s="15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0" customHeight="1">
      <c r="A29" s="8"/>
      <c r="B29" s="11">
        <v>28.0</v>
      </c>
      <c r="C29" s="15"/>
      <c r="D29" s="15"/>
      <c r="E29" s="15"/>
      <c r="F29" s="16"/>
      <c r="G29" s="15"/>
      <c r="H29" s="15"/>
      <c r="I29" s="15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0" customHeight="1">
      <c r="A30" s="8"/>
      <c r="B30" s="11">
        <v>29.0</v>
      </c>
      <c r="C30" s="15"/>
      <c r="D30" s="15"/>
      <c r="E30" s="15"/>
      <c r="F30" s="16"/>
      <c r="G30" s="15"/>
      <c r="H30" s="15"/>
      <c r="I30" s="15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0" customHeight="1">
      <c r="A31" s="8"/>
      <c r="B31" s="11">
        <v>30.0</v>
      </c>
      <c r="C31" s="15"/>
      <c r="D31" s="15"/>
      <c r="E31" s="15"/>
      <c r="F31" s="16"/>
      <c r="G31" s="15"/>
      <c r="H31" s="15"/>
      <c r="I31" s="15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0" customHeight="1">
      <c r="A32" s="8"/>
      <c r="B32" s="11">
        <v>31.0</v>
      </c>
      <c r="C32" s="15"/>
      <c r="D32" s="15"/>
      <c r="E32" s="15"/>
      <c r="F32" s="16"/>
      <c r="G32" s="15"/>
      <c r="H32" s="15"/>
      <c r="I32" s="15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0" customHeight="1">
      <c r="A33" s="8"/>
      <c r="B33" s="11">
        <v>32.0</v>
      </c>
      <c r="C33" s="15"/>
      <c r="D33" s="15"/>
      <c r="E33" s="15"/>
      <c r="F33" s="16"/>
      <c r="G33" s="15"/>
      <c r="H33" s="15"/>
      <c r="I33" s="15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0" customHeight="1">
      <c r="A34" s="8"/>
      <c r="B34" s="11">
        <v>33.0</v>
      </c>
      <c r="C34" s="15"/>
      <c r="D34" s="15"/>
      <c r="E34" s="15"/>
      <c r="F34" s="16"/>
      <c r="G34" s="15"/>
      <c r="H34" s="15"/>
      <c r="I34" s="15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0" customHeight="1">
      <c r="A35" s="8"/>
      <c r="B35" s="11">
        <v>34.0</v>
      </c>
      <c r="C35" s="15"/>
      <c r="D35" s="15"/>
      <c r="E35" s="15"/>
      <c r="F35" s="16"/>
      <c r="G35" s="15"/>
      <c r="H35" s="15"/>
      <c r="I35" s="15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0" customHeight="1">
      <c r="A36" s="8"/>
      <c r="B36" s="11">
        <v>35.0</v>
      </c>
      <c r="C36" s="15"/>
      <c r="D36" s="15"/>
      <c r="E36" s="15"/>
      <c r="F36" s="16"/>
      <c r="G36" s="15"/>
      <c r="H36" s="15"/>
      <c r="I36" s="15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0" customHeight="1">
      <c r="A37" s="8"/>
      <c r="B37" s="11">
        <v>36.0</v>
      </c>
      <c r="C37" s="15"/>
      <c r="D37" s="15"/>
      <c r="E37" s="15"/>
      <c r="F37" s="16"/>
      <c r="G37" s="15"/>
      <c r="H37" s="15"/>
      <c r="I37" s="15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0" customHeight="1">
      <c r="A38" s="8"/>
      <c r="B38" s="11">
        <v>37.0</v>
      </c>
      <c r="C38" s="15"/>
      <c r="D38" s="15"/>
      <c r="E38" s="15"/>
      <c r="F38" s="16"/>
      <c r="G38" s="15"/>
      <c r="H38" s="15"/>
      <c r="I38" s="15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0" customHeight="1">
      <c r="A39" s="8"/>
      <c r="B39" s="11">
        <v>38.0</v>
      </c>
      <c r="C39" s="15"/>
      <c r="D39" s="15"/>
      <c r="E39" s="15"/>
      <c r="F39" s="16"/>
      <c r="G39" s="15"/>
      <c r="H39" s="15"/>
      <c r="I39" s="15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0" customHeight="1">
      <c r="A40" s="8"/>
      <c r="B40" s="11">
        <v>39.0</v>
      </c>
      <c r="C40" s="15"/>
      <c r="D40" s="15"/>
      <c r="E40" s="15"/>
      <c r="F40" s="16"/>
      <c r="G40" s="15"/>
      <c r="H40" s="15"/>
      <c r="I40" s="15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0" customHeight="1">
      <c r="A41" s="8"/>
      <c r="B41" s="11">
        <v>40.0</v>
      </c>
      <c r="C41" s="15"/>
      <c r="D41" s="15"/>
      <c r="E41" s="15"/>
      <c r="F41" s="16"/>
      <c r="G41" s="15"/>
      <c r="H41" s="15"/>
      <c r="I41" s="15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0" customHeight="1">
      <c r="A42" s="8"/>
      <c r="B42" s="11">
        <v>41.0</v>
      </c>
      <c r="C42" s="15"/>
      <c r="D42" s="15"/>
      <c r="E42" s="15"/>
      <c r="F42" s="16"/>
      <c r="G42" s="15"/>
      <c r="H42" s="15"/>
      <c r="I42" s="15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0" customHeight="1">
      <c r="A43" s="8"/>
      <c r="B43" s="11">
        <v>42.0</v>
      </c>
      <c r="C43" s="15"/>
      <c r="D43" s="15"/>
      <c r="E43" s="15"/>
      <c r="F43" s="16"/>
      <c r="G43" s="15"/>
      <c r="H43" s="15"/>
      <c r="I43" s="15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0" customHeight="1">
      <c r="A44" s="8"/>
      <c r="B44" s="11">
        <v>43.0</v>
      </c>
      <c r="C44" s="15"/>
      <c r="D44" s="15"/>
      <c r="E44" s="15"/>
      <c r="F44" s="16"/>
      <c r="G44" s="15"/>
      <c r="H44" s="15"/>
      <c r="I44" s="15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0" customHeight="1">
      <c r="A45" s="8"/>
      <c r="B45" s="11">
        <v>44.0</v>
      </c>
      <c r="C45" s="15"/>
      <c r="D45" s="15"/>
      <c r="E45" s="15"/>
      <c r="F45" s="16"/>
      <c r="G45" s="15"/>
      <c r="H45" s="15"/>
      <c r="I45" s="15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0" customHeight="1">
      <c r="A46" s="8"/>
      <c r="B46" s="11">
        <v>45.0</v>
      </c>
      <c r="C46" s="15"/>
      <c r="D46" s="15"/>
      <c r="E46" s="15"/>
      <c r="F46" s="16"/>
      <c r="G46" s="15"/>
      <c r="H46" s="15"/>
      <c r="I46" s="15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0" customHeight="1">
      <c r="A47" s="8"/>
      <c r="B47" s="11">
        <v>46.0</v>
      </c>
      <c r="C47" s="15"/>
      <c r="D47" s="15"/>
      <c r="E47" s="15"/>
      <c r="F47" s="16"/>
      <c r="G47" s="15"/>
      <c r="H47" s="15"/>
      <c r="I47" s="15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0" customHeight="1">
      <c r="A48" s="8"/>
      <c r="B48" s="11">
        <v>47.0</v>
      </c>
      <c r="C48" s="15"/>
      <c r="D48" s="15"/>
      <c r="E48" s="15"/>
      <c r="F48" s="16"/>
      <c r="G48" s="15"/>
      <c r="H48" s="15"/>
      <c r="I48" s="15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0" customHeight="1">
      <c r="A49" s="8"/>
      <c r="B49" s="11">
        <v>48.0</v>
      </c>
      <c r="C49" s="15"/>
      <c r="D49" s="15"/>
      <c r="E49" s="15"/>
      <c r="F49" s="16"/>
      <c r="G49" s="15"/>
      <c r="H49" s="15"/>
      <c r="I49" s="15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0" customHeight="1">
      <c r="A50" s="8"/>
      <c r="B50" s="11">
        <v>49.0</v>
      </c>
      <c r="C50" s="15"/>
      <c r="D50" s="15"/>
      <c r="E50" s="15"/>
      <c r="F50" s="16"/>
      <c r="G50" s="15"/>
      <c r="H50" s="15"/>
      <c r="I50" s="15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0" customHeight="1">
      <c r="A51" s="8"/>
      <c r="B51" s="11">
        <v>50.0</v>
      </c>
      <c r="C51" s="15"/>
      <c r="D51" s="15"/>
      <c r="E51" s="15"/>
      <c r="F51" s="16"/>
      <c r="G51" s="15"/>
      <c r="H51" s="15"/>
      <c r="I51" s="15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0" customHeight="1">
      <c r="A52" s="8"/>
      <c r="B52" s="11">
        <v>51.0</v>
      </c>
      <c r="C52" s="15"/>
      <c r="D52" s="15"/>
      <c r="E52" s="15"/>
      <c r="F52" s="16"/>
      <c r="G52" s="15"/>
      <c r="H52" s="15"/>
      <c r="I52" s="15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0" customHeight="1">
      <c r="A53" s="8"/>
      <c r="B53" s="11">
        <v>52.0</v>
      </c>
      <c r="C53" s="15"/>
      <c r="D53" s="15"/>
      <c r="E53" s="15"/>
      <c r="F53" s="16"/>
      <c r="G53" s="15"/>
      <c r="H53" s="15"/>
      <c r="I53" s="1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0" customHeight="1">
      <c r="A54" s="8"/>
      <c r="B54" s="11">
        <v>53.0</v>
      </c>
      <c r="C54" s="15"/>
      <c r="D54" s="15"/>
      <c r="E54" s="15"/>
      <c r="F54" s="16"/>
      <c r="G54" s="15"/>
      <c r="H54" s="15"/>
      <c r="I54" s="1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0" customHeight="1">
      <c r="A55" s="8"/>
      <c r="B55" s="11">
        <v>54.0</v>
      </c>
      <c r="C55" s="15"/>
      <c r="D55" s="15"/>
      <c r="E55" s="15"/>
      <c r="F55" s="16"/>
      <c r="G55" s="15"/>
      <c r="H55" s="15"/>
      <c r="I55" s="15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0" customHeight="1">
      <c r="A56" s="8"/>
      <c r="B56" s="11">
        <v>55.0</v>
      </c>
      <c r="C56" s="15"/>
      <c r="D56" s="15"/>
      <c r="E56" s="15"/>
      <c r="F56" s="16"/>
      <c r="G56" s="15"/>
      <c r="H56" s="15"/>
      <c r="I56" s="15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0" customHeight="1">
      <c r="A57" s="8"/>
      <c r="B57" s="11">
        <v>56.0</v>
      </c>
      <c r="C57" s="15"/>
      <c r="D57" s="15"/>
      <c r="E57" s="15"/>
      <c r="F57" s="16"/>
      <c r="G57" s="15"/>
      <c r="H57" s="15"/>
      <c r="I57" s="15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0" customHeight="1">
      <c r="A58" s="8"/>
      <c r="B58" s="11">
        <v>57.0</v>
      </c>
      <c r="C58" s="15"/>
      <c r="D58" s="15"/>
      <c r="E58" s="15"/>
      <c r="F58" s="16"/>
      <c r="G58" s="15"/>
      <c r="H58" s="15"/>
      <c r="I58" s="15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0" customHeight="1">
      <c r="A59" s="8"/>
      <c r="B59" s="11">
        <v>58.0</v>
      </c>
      <c r="C59" s="15"/>
      <c r="D59" s="15"/>
      <c r="E59" s="15"/>
      <c r="F59" s="16"/>
      <c r="G59" s="15"/>
      <c r="H59" s="15"/>
      <c r="I59" s="15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0" customHeight="1">
      <c r="A60" s="8"/>
      <c r="B60" s="11">
        <v>59.0</v>
      </c>
      <c r="C60" s="15"/>
      <c r="D60" s="15"/>
      <c r="E60" s="15"/>
      <c r="F60" s="16"/>
      <c r="G60" s="15"/>
      <c r="H60" s="15"/>
      <c r="I60" s="15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0" customHeight="1">
      <c r="A61" s="8"/>
      <c r="B61" s="11">
        <v>60.0</v>
      </c>
      <c r="C61" s="15"/>
      <c r="D61" s="15"/>
      <c r="E61" s="15"/>
      <c r="F61" s="16"/>
      <c r="G61" s="15"/>
      <c r="H61" s="15"/>
      <c r="I61" s="15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0" customHeight="1">
      <c r="A62" s="8"/>
      <c r="B62" s="11">
        <v>61.0</v>
      </c>
      <c r="C62" s="15"/>
      <c r="D62" s="15"/>
      <c r="E62" s="15"/>
      <c r="F62" s="16"/>
      <c r="G62" s="15"/>
      <c r="H62" s="15"/>
      <c r="I62" s="1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0" customHeight="1">
      <c r="A63" s="8"/>
      <c r="B63" s="11">
        <v>62.0</v>
      </c>
      <c r="C63" s="15"/>
      <c r="D63" s="15"/>
      <c r="E63" s="15"/>
      <c r="F63" s="16"/>
      <c r="G63" s="15"/>
      <c r="H63" s="15"/>
      <c r="I63" s="1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0" customHeight="1">
      <c r="A64" s="8"/>
      <c r="B64" s="11">
        <v>63.0</v>
      </c>
      <c r="C64" s="15"/>
      <c r="D64" s="15"/>
      <c r="E64" s="15"/>
      <c r="F64" s="16"/>
      <c r="G64" s="15"/>
      <c r="H64" s="15"/>
      <c r="I64" s="15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0" customHeight="1">
      <c r="A65" s="8"/>
      <c r="B65" s="11">
        <v>64.0</v>
      </c>
      <c r="C65" s="15"/>
      <c r="D65" s="15"/>
      <c r="E65" s="15"/>
      <c r="F65" s="16"/>
      <c r="G65" s="15"/>
      <c r="H65" s="15"/>
      <c r="I65" s="15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0" customHeight="1">
      <c r="A66" s="8"/>
      <c r="B66" s="11">
        <v>65.0</v>
      </c>
      <c r="C66" s="15"/>
      <c r="D66" s="15"/>
      <c r="E66" s="15"/>
      <c r="F66" s="16"/>
      <c r="G66" s="15"/>
      <c r="H66" s="15"/>
      <c r="I66" s="15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0" customHeight="1">
      <c r="A67" s="8"/>
      <c r="B67" s="11">
        <v>66.0</v>
      </c>
      <c r="C67" s="17"/>
      <c r="D67" s="17"/>
      <c r="E67" s="17"/>
      <c r="F67" s="18"/>
      <c r="G67" s="17"/>
      <c r="H67" s="17"/>
      <c r="I67" s="17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0" customHeight="1">
      <c r="A68" s="8"/>
      <c r="B68" s="11">
        <v>67.0</v>
      </c>
      <c r="C68" s="17"/>
      <c r="D68" s="17"/>
      <c r="E68" s="17"/>
      <c r="F68" s="18"/>
      <c r="G68" s="17"/>
      <c r="H68" s="17"/>
      <c r="I68" s="17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0" customHeight="1">
      <c r="A69" s="8"/>
      <c r="B69" s="11">
        <v>68.0</v>
      </c>
      <c r="C69" s="17"/>
      <c r="D69" s="17"/>
      <c r="E69" s="17"/>
      <c r="F69" s="18"/>
      <c r="G69" s="17"/>
      <c r="H69" s="17"/>
      <c r="I69" s="17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0" customHeight="1">
      <c r="A70" s="8"/>
      <c r="B70" s="19">
        <v>69.0</v>
      </c>
      <c r="C70" s="17"/>
      <c r="D70" s="17"/>
      <c r="E70" s="17"/>
      <c r="F70" s="18"/>
      <c r="G70" s="17"/>
      <c r="H70" s="17"/>
      <c r="I70" s="17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0" customHeight="1">
      <c r="A71" s="8"/>
      <c r="B71" s="19">
        <v>70.0</v>
      </c>
      <c r="C71" s="17"/>
      <c r="D71" s="17"/>
      <c r="E71" s="17"/>
      <c r="F71" s="18"/>
      <c r="G71" s="17"/>
      <c r="H71" s="17"/>
      <c r="I71" s="17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0" customHeight="1">
      <c r="A72" s="8"/>
      <c r="B72" s="19">
        <v>71.0</v>
      </c>
      <c r="C72" s="17"/>
      <c r="D72" s="17"/>
      <c r="E72" s="17"/>
      <c r="F72" s="18"/>
      <c r="G72" s="17"/>
      <c r="H72" s="17"/>
      <c r="I72" s="17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0" customHeight="1">
      <c r="A73" s="8"/>
      <c r="B73" s="19">
        <v>72.0</v>
      </c>
      <c r="C73" s="17"/>
      <c r="D73" s="17"/>
      <c r="E73" s="17"/>
      <c r="F73" s="18"/>
      <c r="G73" s="17"/>
      <c r="H73" s="17"/>
      <c r="I73" s="17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0" customHeight="1">
      <c r="A74" s="8"/>
      <c r="B74" s="19">
        <v>73.0</v>
      </c>
      <c r="C74" s="17"/>
      <c r="D74" s="17"/>
      <c r="E74" s="17"/>
      <c r="F74" s="18"/>
      <c r="G74" s="17"/>
      <c r="H74" s="17"/>
      <c r="I74" s="17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0" customHeight="1">
      <c r="A75" s="8"/>
      <c r="B75" s="19">
        <v>74.0</v>
      </c>
      <c r="C75" s="17"/>
      <c r="D75" s="17"/>
      <c r="E75" s="17"/>
      <c r="F75" s="18"/>
      <c r="G75" s="17"/>
      <c r="H75" s="17"/>
      <c r="I75" s="17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0" customHeight="1">
      <c r="A76" s="8"/>
      <c r="B76" s="19">
        <v>75.0</v>
      </c>
      <c r="C76" s="17"/>
      <c r="D76" s="17"/>
      <c r="E76" s="17"/>
      <c r="F76" s="18"/>
      <c r="G76" s="17"/>
      <c r="H76" s="17"/>
      <c r="I76" s="1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0" customHeight="1">
      <c r="A77" s="8"/>
      <c r="B77" s="19">
        <v>76.0</v>
      </c>
      <c r="C77" s="17"/>
      <c r="D77" s="17"/>
      <c r="E77" s="17"/>
      <c r="F77" s="18"/>
      <c r="G77" s="17"/>
      <c r="H77" s="17"/>
      <c r="I77" s="1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0" customHeight="1">
      <c r="A78" s="8"/>
      <c r="B78" s="19">
        <v>77.0</v>
      </c>
      <c r="C78" s="17"/>
      <c r="D78" s="17"/>
      <c r="E78" s="17"/>
      <c r="F78" s="18"/>
      <c r="G78" s="17"/>
      <c r="H78" s="17"/>
      <c r="I78" s="1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0" customHeight="1">
      <c r="A79" s="8"/>
      <c r="B79" s="19">
        <v>78.0</v>
      </c>
      <c r="C79" s="17"/>
      <c r="D79" s="17"/>
      <c r="E79" s="17"/>
      <c r="F79" s="18"/>
      <c r="G79" s="17"/>
      <c r="H79" s="17"/>
      <c r="I79" s="1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0" customHeight="1">
      <c r="A80" s="8"/>
      <c r="B80" s="19">
        <v>79.0</v>
      </c>
      <c r="C80" s="17"/>
      <c r="D80" s="17"/>
      <c r="E80" s="17"/>
      <c r="F80" s="18"/>
      <c r="G80" s="17"/>
      <c r="H80" s="17"/>
      <c r="I80" s="1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0" customHeight="1">
      <c r="A81" s="8"/>
      <c r="B81" s="19">
        <v>80.0</v>
      </c>
      <c r="C81" s="17"/>
      <c r="D81" s="17"/>
      <c r="E81" s="17"/>
      <c r="F81" s="18"/>
      <c r="G81" s="17"/>
      <c r="H81" s="17"/>
      <c r="I81" s="1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0" customHeight="1">
      <c r="A82" s="8"/>
      <c r="B82" s="19">
        <v>81.0</v>
      </c>
      <c r="C82" s="17"/>
      <c r="D82" s="17"/>
      <c r="E82" s="17"/>
      <c r="F82" s="18"/>
      <c r="G82" s="17"/>
      <c r="H82" s="17"/>
      <c r="I82" s="1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0" customHeight="1">
      <c r="A83" s="8"/>
      <c r="B83" s="19">
        <v>82.0</v>
      </c>
      <c r="C83" s="17"/>
      <c r="D83" s="17"/>
      <c r="E83" s="17"/>
      <c r="F83" s="18"/>
      <c r="G83" s="17"/>
      <c r="H83" s="17"/>
      <c r="I83" s="1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0" customHeight="1">
      <c r="A84" s="8"/>
      <c r="B84" s="19">
        <v>83.0</v>
      </c>
      <c r="C84" s="17"/>
      <c r="D84" s="17"/>
      <c r="E84" s="17"/>
      <c r="F84" s="18"/>
      <c r="G84" s="17"/>
      <c r="H84" s="17"/>
      <c r="I84" s="1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0" customHeight="1">
      <c r="A85" s="8"/>
      <c r="B85" s="19">
        <v>84.0</v>
      </c>
      <c r="C85" s="17"/>
      <c r="D85" s="17"/>
      <c r="E85" s="17"/>
      <c r="F85" s="18"/>
      <c r="G85" s="17"/>
      <c r="H85" s="17"/>
      <c r="I85" s="1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0" customHeight="1">
      <c r="A86" s="8"/>
      <c r="B86" s="19">
        <v>85.0</v>
      </c>
      <c r="C86" s="17"/>
      <c r="D86" s="17"/>
      <c r="E86" s="17"/>
      <c r="F86" s="18"/>
      <c r="G86" s="17"/>
      <c r="H86" s="17"/>
      <c r="I86" s="1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0" customHeight="1">
      <c r="A87" s="8"/>
      <c r="B87" s="19">
        <v>86.0</v>
      </c>
      <c r="C87" s="17"/>
      <c r="D87" s="17"/>
      <c r="E87" s="17"/>
      <c r="F87" s="18"/>
      <c r="G87" s="17"/>
      <c r="H87" s="17"/>
      <c r="I87" s="1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0" customHeight="1">
      <c r="A88" s="8"/>
      <c r="B88" s="19">
        <v>87.0</v>
      </c>
      <c r="C88" s="17"/>
      <c r="D88" s="17"/>
      <c r="E88" s="17"/>
      <c r="F88" s="18"/>
      <c r="G88" s="17"/>
      <c r="H88" s="17"/>
      <c r="I88" s="1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0" customHeight="1">
      <c r="A89" s="8"/>
      <c r="B89" s="19">
        <v>88.0</v>
      </c>
      <c r="C89" s="17"/>
      <c r="D89" s="17"/>
      <c r="E89" s="17"/>
      <c r="F89" s="18"/>
      <c r="G89" s="17"/>
      <c r="H89" s="17"/>
      <c r="I89" s="1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0" customHeight="1">
      <c r="A90" s="8"/>
      <c r="B90" s="19">
        <v>89.0</v>
      </c>
      <c r="C90" s="17"/>
      <c r="D90" s="17"/>
      <c r="E90" s="17"/>
      <c r="F90" s="18"/>
      <c r="G90" s="17"/>
      <c r="H90" s="17"/>
      <c r="I90" s="1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0" customHeight="1">
      <c r="A91" s="8"/>
      <c r="B91" s="19">
        <v>90.0</v>
      </c>
      <c r="C91" s="17"/>
      <c r="D91" s="17"/>
      <c r="E91" s="17"/>
      <c r="F91" s="18"/>
      <c r="G91" s="17"/>
      <c r="H91" s="17"/>
      <c r="I91" s="17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0" customHeight="1">
      <c r="A92" s="8"/>
      <c r="B92" s="19">
        <v>91.0</v>
      </c>
      <c r="C92" s="17"/>
      <c r="D92" s="17"/>
      <c r="E92" s="17"/>
      <c r="F92" s="18"/>
      <c r="G92" s="17"/>
      <c r="H92" s="17"/>
      <c r="I92" s="1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0" customHeight="1">
      <c r="A93" s="8"/>
      <c r="B93" s="19">
        <v>92.0</v>
      </c>
      <c r="C93" s="17"/>
      <c r="D93" s="17"/>
      <c r="E93" s="17"/>
      <c r="F93" s="18"/>
      <c r="G93" s="17"/>
      <c r="H93" s="17"/>
      <c r="I93" s="1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0" customHeight="1">
      <c r="A94" s="8"/>
      <c r="B94" s="19">
        <v>93.0</v>
      </c>
      <c r="C94" s="17"/>
      <c r="D94" s="17"/>
      <c r="E94" s="17"/>
      <c r="F94" s="18"/>
      <c r="G94" s="17"/>
      <c r="H94" s="17"/>
      <c r="I94" s="1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0" customHeight="1">
      <c r="A95" s="8"/>
      <c r="B95" s="19">
        <v>94.0</v>
      </c>
      <c r="C95" s="17"/>
      <c r="D95" s="17"/>
      <c r="E95" s="17"/>
      <c r="F95" s="18"/>
      <c r="G95" s="17"/>
      <c r="H95" s="17"/>
      <c r="I95" s="1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0" customHeight="1">
      <c r="A96" s="8"/>
      <c r="B96" s="19">
        <v>95.0</v>
      </c>
      <c r="C96" s="17"/>
      <c r="D96" s="17"/>
      <c r="E96" s="17"/>
      <c r="F96" s="18"/>
      <c r="G96" s="17"/>
      <c r="H96" s="17"/>
      <c r="I96" s="17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0" customHeight="1">
      <c r="A97" s="8"/>
      <c r="B97" s="19">
        <v>96.0</v>
      </c>
      <c r="C97" s="17"/>
      <c r="D97" s="17"/>
      <c r="E97" s="17"/>
      <c r="F97" s="18"/>
      <c r="G97" s="17"/>
      <c r="H97" s="17"/>
      <c r="I97" s="1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0" customHeight="1">
      <c r="A98" s="8"/>
      <c r="B98" s="19">
        <v>97.0</v>
      </c>
      <c r="C98" s="17"/>
      <c r="D98" s="17"/>
      <c r="E98" s="17"/>
      <c r="F98" s="18"/>
      <c r="G98" s="17"/>
      <c r="H98" s="17"/>
      <c r="I98" s="1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0" customHeight="1">
      <c r="A99" s="8"/>
      <c r="B99" s="19">
        <v>98.0</v>
      </c>
      <c r="C99" s="17"/>
      <c r="D99" s="17"/>
      <c r="E99" s="17"/>
      <c r="F99" s="18"/>
      <c r="G99" s="17"/>
      <c r="H99" s="17"/>
      <c r="I99" s="1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0" customHeight="1">
      <c r="A100" s="8"/>
      <c r="B100" s="19">
        <v>99.0</v>
      </c>
      <c r="C100" s="17"/>
      <c r="D100" s="17"/>
      <c r="E100" s="17"/>
      <c r="F100" s="18"/>
      <c r="G100" s="17"/>
      <c r="H100" s="17"/>
      <c r="I100" s="17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0" customHeight="1">
      <c r="A101" s="8"/>
      <c r="B101" s="19">
        <v>100.0</v>
      </c>
      <c r="C101" s="17"/>
      <c r="D101" s="17"/>
      <c r="E101" s="17"/>
      <c r="F101" s="18"/>
      <c r="G101" s="17"/>
      <c r="H101" s="17"/>
      <c r="I101" s="17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0" customHeight="1">
      <c r="A102" s="8"/>
      <c r="B102" s="19">
        <v>101.0</v>
      </c>
      <c r="C102" s="8"/>
      <c r="D102" s="8"/>
      <c r="E102" s="8"/>
      <c r="F102" s="8"/>
      <c r="G102" s="8"/>
      <c r="H102" s="8"/>
      <c r="I102" s="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0" customHeight="1">
      <c r="A103" s="8"/>
      <c r="B103" s="19">
        <v>102.0</v>
      </c>
      <c r="C103" s="8"/>
      <c r="D103" s="8"/>
      <c r="E103" s="8"/>
      <c r="F103" s="8"/>
      <c r="G103" s="8"/>
      <c r="H103" s="8"/>
      <c r="I103" s="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0" customHeight="1">
      <c r="A104" s="8"/>
      <c r="B104" s="19">
        <v>103.0</v>
      </c>
      <c r="C104" s="8"/>
      <c r="D104" s="8"/>
      <c r="E104" s="8"/>
      <c r="F104" s="8"/>
      <c r="G104" s="8"/>
      <c r="H104" s="8"/>
      <c r="I104" s="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</row>
  </sheetData>
  <dataValidations>
    <dataValidation type="list" allowBlank="1" sqref="I2:I101">
      <formula1>"$0-$1000,$1000-$10K,$10K+"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86734"/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50.0"/>
    <col customWidth="1" min="2" max="2" width="5.0"/>
    <col customWidth="1" min="3" max="4" width="15.0"/>
    <col customWidth="1" min="5" max="5" width="25.0"/>
    <col customWidth="1" min="6" max="6" width="15.0"/>
    <col customWidth="1" min="7" max="7" width="20.0"/>
    <col customWidth="1" min="8" max="8" width="18.0"/>
    <col customWidth="1" min="9" max="11" width="20.0"/>
    <col customWidth="1" min="12" max="12" width="12.0"/>
  </cols>
  <sheetData>
    <row r="1" ht="57.0" customHeight="1">
      <c r="A1" s="8"/>
      <c r="B1" s="9" t="s">
        <v>30</v>
      </c>
      <c r="C1" s="9" t="s">
        <v>31</v>
      </c>
      <c r="D1" s="9" t="s">
        <v>32</v>
      </c>
      <c r="E1" s="9" t="s">
        <v>33</v>
      </c>
      <c r="F1" s="9" t="s">
        <v>34</v>
      </c>
      <c r="G1" s="9" t="s">
        <v>35</v>
      </c>
      <c r="H1" s="9" t="s">
        <v>36</v>
      </c>
      <c r="I1" s="9" t="s">
        <v>39</v>
      </c>
      <c r="J1" s="20" t="s">
        <v>40</v>
      </c>
      <c r="K1" s="20" t="s">
        <v>41</v>
      </c>
      <c r="L1" s="20" t="s">
        <v>42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3.75" customHeight="1">
      <c r="A2" s="21" t="s">
        <v>43</v>
      </c>
      <c r="B2" s="22">
        <v>1.0</v>
      </c>
      <c r="C2" s="23" t="str">
        <f>IF('Contact Distribution List v1'!C2="","",'Contact Distribution List v1'!C2)</f>
        <v/>
      </c>
      <c r="D2" s="23" t="str">
        <f>IF('Contact Distribution List v1'!C2="","",'Contact Distribution List v1'!D2)</f>
        <v/>
      </c>
      <c r="E2" s="23" t="str">
        <f>IF('Contact Distribution List v1'!C2="","",'Contact Distribution List v1'!E2)</f>
        <v/>
      </c>
      <c r="F2" s="24" t="str">
        <f>IF('Contact Distribution List v1'!C2="","",'Contact Distribution List v1'!F2)</f>
        <v/>
      </c>
      <c r="G2" s="23" t="str">
        <f>IF('Contact Distribution List v1'!C2="","",'Contact Distribution List v1'!G2)</f>
        <v/>
      </c>
      <c r="H2" s="23" t="str">
        <f>IF('Contact Distribution List v1'!C2="","",'Contact Distribution List v1'!H2)</f>
        <v/>
      </c>
      <c r="I2" s="12"/>
      <c r="J2" s="12"/>
      <c r="K2" s="12"/>
      <c r="L2" s="2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8"/>
      <c r="B3" s="22">
        <v>2.0</v>
      </c>
      <c r="C3" s="23" t="str">
        <f>IF('Contact Distribution List v1'!C3="","",'Contact Distribution List v1'!C3)</f>
        <v/>
      </c>
      <c r="D3" s="23" t="str">
        <f>IF('Contact Distribution List v1'!C3="","",'Contact Distribution List v1'!D3)</f>
        <v/>
      </c>
      <c r="E3" s="23" t="str">
        <f>IF('Contact Distribution List v1'!C3="","",'Contact Distribution List v1'!E3)</f>
        <v/>
      </c>
      <c r="F3" s="24" t="str">
        <f>IF('Contact Distribution List v1'!C3="","",'Contact Distribution List v1'!F3)</f>
        <v/>
      </c>
      <c r="G3" s="23" t="str">
        <f>IF('Contact Distribution List v1'!C3="","",'Contact Distribution List v1'!G3)</f>
        <v/>
      </c>
      <c r="H3" s="23" t="str">
        <f>IF('Contact Distribution List v1'!C3="","",'Contact Distribution List v1'!H3)</f>
        <v/>
      </c>
      <c r="I3" s="15"/>
      <c r="J3" s="15"/>
      <c r="K3" s="15"/>
      <c r="L3" s="2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8"/>
      <c r="B4" s="22">
        <v>3.0</v>
      </c>
      <c r="C4" s="23" t="str">
        <f>IF('Contact Distribution List v1'!C4="","",'Contact Distribution List v1'!C4)</f>
        <v/>
      </c>
      <c r="D4" s="23" t="str">
        <f>IF('Contact Distribution List v1'!C4="","",'Contact Distribution List v1'!D4)</f>
        <v/>
      </c>
      <c r="E4" s="23" t="str">
        <f>IF('Contact Distribution List v1'!C4="","",'Contact Distribution List v1'!E4)</f>
        <v/>
      </c>
      <c r="F4" s="26" t="str">
        <f>IF('Contact Distribution List v1'!C4="","",'Contact Distribution List v1'!F4)</f>
        <v/>
      </c>
      <c r="G4" s="23" t="str">
        <f>IF('Contact Distribution List v1'!C4="","",'Contact Distribution List v1'!G4)</f>
        <v/>
      </c>
      <c r="H4" s="23" t="str">
        <f>IF('Contact Distribution List v1'!C4="","",'Contact Distribution List v1'!H4)</f>
        <v/>
      </c>
      <c r="I4" s="27"/>
      <c r="J4" s="15"/>
      <c r="K4" s="15"/>
      <c r="L4" s="28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8"/>
      <c r="B5" s="22">
        <v>4.0</v>
      </c>
      <c r="C5" s="23" t="str">
        <f>IF('Contact Distribution List v1'!C5="","",'Contact Distribution List v1'!C5)</f>
        <v/>
      </c>
      <c r="D5" s="23" t="str">
        <f>IF('Contact Distribution List v1'!C5="","",'Contact Distribution List v1'!D5)</f>
        <v/>
      </c>
      <c r="E5" s="23" t="str">
        <f>IF('Contact Distribution List v1'!C5="","",'Contact Distribution List v1'!E5)</f>
        <v/>
      </c>
      <c r="F5" s="26" t="str">
        <f>IF('Contact Distribution List v1'!C5="","",'Contact Distribution List v1'!F5)</f>
        <v/>
      </c>
      <c r="G5" s="23" t="str">
        <f>IF('Contact Distribution List v1'!C5="","",'Contact Distribution List v1'!G5)</f>
        <v/>
      </c>
      <c r="H5" s="23" t="str">
        <f>IF('Contact Distribution List v1'!C5="","",'Contact Distribution List v1'!H5)</f>
        <v/>
      </c>
      <c r="I5" s="27"/>
      <c r="J5" s="15"/>
      <c r="K5" s="15"/>
      <c r="L5" s="2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8"/>
      <c r="B6" s="22">
        <v>5.0</v>
      </c>
      <c r="C6" s="23" t="str">
        <f>IF('Contact Distribution List v1'!C6="","",'Contact Distribution List v1'!C6)</f>
        <v/>
      </c>
      <c r="D6" s="23" t="str">
        <f>IF('Contact Distribution List v1'!C6="","",'Contact Distribution List v1'!D6)</f>
        <v/>
      </c>
      <c r="E6" s="23" t="str">
        <f>IF('Contact Distribution List v1'!C6="","",'Contact Distribution List v1'!E6)</f>
        <v/>
      </c>
      <c r="F6" s="26" t="str">
        <f>IF('Contact Distribution List v1'!C6="","",'Contact Distribution List v1'!F6)</f>
        <v/>
      </c>
      <c r="G6" s="23" t="str">
        <f>IF('Contact Distribution List v1'!C6="","",'Contact Distribution List v1'!G6)</f>
        <v/>
      </c>
      <c r="H6" s="23" t="str">
        <f>IF('Contact Distribution List v1'!C6="","",'Contact Distribution List v1'!H6)</f>
        <v/>
      </c>
      <c r="I6" s="27"/>
      <c r="J6" s="15"/>
      <c r="K6" s="15"/>
      <c r="L6" s="28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0" customHeight="1">
      <c r="A7" s="8"/>
      <c r="B7" s="22">
        <v>6.0</v>
      </c>
      <c r="C7" s="23" t="str">
        <f>IF('Contact Distribution List v1'!C7="","",'Contact Distribution List v1'!C7)</f>
        <v/>
      </c>
      <c r="D7" s="23" t="str">
        <f>IF('Contact Distribution List v1'!C7="","",'Contact Distribution List v1'!D7)</f>
        <v/>
      </c>
      <c r="E7" s="23" t="str">
        <f>IF('Contact Distribution List v1'!C7="","",'Contact Distribution List v1'!E7)</f>
        <v/>
      </c>
      <c r="F7" s="26" t="str">
        <f>IF('Contact Distribution List v1'!C7="","",'Contact Distribution List v1'!F7)</f>
        <v/>
      </c>
      <c r="G7" s="23" t="str">
        <f>IF('Contact Distribution List v1'!C7="","",'Contact Distribution List v1'!G7)</f>
        <v/>
      </c>
      <c r="H7" s="23" t="str">
        <f>IF('Contact Distribution List v1'!C7="","",'Contact Distribution List v1'!H7)</f>
        <v/>
      </c>
      <c r="I7" s="27"/>
      <c r="J7" s="15"/>
      <c r="K7" s="15"/>
      <c r="L7" s="28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8"/>
      <c r="B8" s="22">
        <v>7.0</v>
      </c>
      <c r="C8" s="23" t="str">
        <f>IF('Contact Distribution List v1'!C8="","",'Contact Distribution List v1'!C8)</f>
        <v/>
      </c>
      <c r="D8" s="23" t="str">
        <f>IF('Contact Distribution List v1'!C8="","",'Contact Distribution List v1'!D8)</f>
        <v/>
      </c>
      <c r="E8" s="23" t="str">
        <f>IF('Contact Distribution List v1'!C8="","",'Contact Distribution List v1'!E8)</f>
        <v/>
      </c>
      <c r="F8" s="26" t="str">
        <f>IF('Contact Distribution List v1'!C8="","",'Contact Distribution List v1'!F8)</f>
        <v/>
      </c>
      <c r="G8" s="23" t="str">
        <f>IF('Contact Distribution List v1'!C8="","",'Contact Distribution List v1'!G8)</f>
        <v/>
      </c>
      <c r="H8" s="23" t="str">
        <f>IF('Contact Distribution List v1'!C8="","",'Contact Distribution List v1'!H8)</f>
        <v/>
      </c>
      <c r="I8" s="27"/>
      <c r="J8" s="15"/>
      <c r="K8" s="15"/>
      <c r="L8" s="28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8"/>
      <c r="B9" s="22">
        <v>8.0</v>
      </c>
      <c r="C9" s="23" t="str">
        <f>IF('Contact Distribution List v1'!C9="","",'Contact Distribution List v1'!C9)</f>
        <v/>
      </c>
      <c r="D9" s="23" t="str">
        <f>IF('Contact Distribution List v1'!C9="","",'Contact Distribution List v1'!D9)</f>
        <v/>
      </c>
      <c r="E9" s="23" t="str">
        <f>IF('Contact Distribution List v1'!C9="","",'Contact Distribution List v1'!E9)</f>
        <v/>
      </c>
      <c r="F9" s="26" t="str">
        <f>IF('Contact Distribution List v1'!C9="","",'Contact Distribution List v1'!F9)</f>
        <v/>
      </c>
      <c r="G9" s="23" t="str">
        <f>IF('Contact Distribution List v1'!C9="","",'Contact Distribution List v1'!G9)</f>
        <v/>
      </c>
      <c r="H9" s="23" t="str">
        <f>IF('Contact Distribution List v1'!C9="","",'Contact Distribution List v1'!H9)</f>
        <v/>
      </c>
      <c r="I9" s="27"/>
      <c r="J9" s="15"/>
      <c r="K9" s="15"/>
      <c r="L9" s="28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8"/>
      <c r="B10" s="22">
        <v>9.0</v>
      </c>
      <c r="C10" s="23" t="str">
        <f>IF('Contact Distribution List v1'!C10="","",'Contact Distribution List v1'!C10)</f>
        <v/>
      </c>
      <c r="D10" s="23" t="str">
        <f>IF('Contact Distribution List v1'!C10="","",'Contact Distribution List v1'!D10)</f>
        <v/>
      </c>
      <c r="E10" s="23" t="str">
        <f>IF('Contact Distribution List v1'!C10="","",'Contact Distribution List v1'!E10)</f>
        <v/>
      </c>
      <c r="F10" s="26" t="str">
        <f>IF('Contact Distribution List v1'!C10="","",'Contact Distribution List v1'!F10)</f>
        <v/>
      </c>
      <c r="G10" s="23" t="str">
        <f>IF('Contact Distribution List v1'!C10="","",'Contact Distribution List v1'!G10)</f>
        <v/>
      </c>
      <c r="H10" s="23" t="str">
        <f>IF('Contact Distribution List v1'!C10="","",'Contact Distribution List v1'!H10)</f>
        <v/>
      </c>
      <c r="I10" s="27"/>
      <c r="J10" s="15"/>
      <c r="K10" s="15"/>
      <c r="L10" s="28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0" customHeight="1">
      <c r="A11" s="8"/>
      <c r="B11" s="22">
        <v>10.0</v>
      </c>
      <c r="C11" s="23" t="str">
        <f>IF('Contact Distribution List v1'!C11="","",'Contact Distribution List v1'!C11)</f>
        <v/>
      </c>
      <c r="D11" s="23" t="str">
        <f>IF('Contact Distribution List v1'!C11="","",'Contact Distribution List v1'!D11)</f>
        <v/>
      </c>
      <c r="E11" s="23" t="str">
        <f>IF('Contact Distribution List v1'!C11="","",'Contact Distribution List v1'!E11)</f>
        <v/>
      </c>
      <c r="F11" s="26" t="str">
        <f>IF('Contact Distribution List v1'!C11="","",'Contact Distribution List v1'!F11)</f>
        <v/>
      </c>
      <c r="G11" s="23" t="str">
        <f>IF('Contact Distribution List v1'!C11="","",'Contact Distribution List v1'!G11)</f>
        <v/>
      </c>
      <c r="H11" s="23" t="str">
        <f>IF('Contact Distribution List v1'!C11="","",'Contact Distribution List v1'!H11)</f>
        <v/>
      </c>
      <c r="I11" s="27"/>
      <c r="J11" s="15"/>
      <c r="K11" s="15"/>
      <c r="L11" s="2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8"/>
      <c r="B12" s="22">
        <v>11.0</v>
      </c>
      <c r="C12" s="23" t="str">
        <f>IF('Contact Distribution List v1'!C12="","",'Contact Distribution List v1'!C12)</f>
        <v/>
      </c>
      <c r="D12" s="23" t="str">
        <f>IF('Contact Distribution List v1'!C12="","",'Contact Distribution List v1'!D12)</f>
        <v/>
      </c>
      <c r="E12" s="23" t="str">
        <f>IF('Contact Distribution List v1'!C12="","",'Contact Distribution List v1'!E12)</f>
        <v/>
      </c>
      <c r="F12" s="26" t="str">
        <f>IF('Contact Distribution List v1'!C12="","",'Contact Distribution List v1'!F12)</f>
        <v/>
      </c>
      <c r="G12" s="23" t="str">
        <f>IF('Contact Distribution List v1'!C12="","",'Contact Distribution List v1'!G12)</f>
        <v/>
      </c>
      <c r="H12" s="23" t="str">
        <f>IF('Contact Distribution List v1'!C12="","",'Contact Distribution List v1'!H12)</f>
        <v/>
      </c>
      <c r="I12" s="27"/>
      <c r="J12" s="15"/>
      <c r="K12" s="15"/>
      <c r="L12" s="28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8"/>
      <c r="B13" s="22">
        <v>12.0</v>
      </c>
      <c r="C13" s="23" t="str">
        <f>IF('Contact Distribution List v1'!C13="","",'Contact Distribution List v1'!C13)</f>
        <v/>
      </c>
      <c r="D13" s="23" t="str">
        <f>IF('Contact Distribution List v1'!C13="","",'Contact Distribution List v1'!D13)</f>
        <v/>
      </c>
      <c r="E13" s="23" t="str">
        <f>IF('Contact Distribution List v1'!C13="","",'Contact Distribution List v1'!E13)</f>
        <v/>
      </c>
      <c r="F13" s="26" t="str">
        <f>IF('Contact Distribution List v1'!C13="","",'Contact Distribution List v1'!F13)</f>
        <v/>
      </c>
      <c r="G13" s="23" t="str">
        <f>IF('Contact Distribution List v1'!C13="","",'Contact Distribution List v1'!G13)</f>
        <v/>
      </c>
      <c r="H13" s="23" t="str">
        <f>IF('Contact Distribution List v1'!C13="","",'Contact Distribution List v1'!H13)</f>
        <v/>
      </c>
      <c r="I13" s="27"/>
      <c r="J13" s="15"/>
      <c r="K13" s="15"/>
      <c r="L13" s="28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8"/>
      <c r="B14" s="22">
        <v>13.0</v>
      </c>
      <c r="C14" s="23" t="str">
        <f>IF('Contact Distribution List v1'!C14="","",'Contact Distribution List v1'!C14)</f>
        <v/>
      </c>
      <c r="D14" s="23" t="str">
        <f>IF('Contact Distribution List v1'!C14="","",'Contact Distribution List v1'!D14)</f>
        <v/>
      </c>
      <c r="E14" s="23" t="str">
        <f>IF('Contact Distribution List v1'!C14="","",'Contact Distribution List v1'!E14)</f>
        <v/>
      </c>
      <c r="F14" s="26" t="str">
        <f>IF('Contact Distribution List v1'!C14="","",'Contact Distribution List v1'!F14)</f>
        <v/>
      </c>
      <c r="G14" s="23" t="str">
        <f>IF('Contact Distribution List v1'!C14="","",'Contact Distribution List v1'!G14)</f>
        <v/>
      </c>
      <c r="H14" s="23" t="str">
        <f>IF('Contact Distribution List v1'!C14="","",'Contact Distribution List v1'!H14)</f>
        <v/>
      </c>
      <c r="I14" s="27"/>
      <c r="J14" s="15"/>
      <c r="K14" s="15"/>
      <c r="L14" s="2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8"/>
      <c r="B15" s="22">
        <v>14.0</v>
      </c>
      <c r="C15" s="23" t="str">
        <f>IF('Contact Distribution List v1'!C15="","",'Contact Distribution List v1'!C15)</f>
        <v/>
      </c>
      <c r="D15" s="23" t="str">
        <f>IF('Contact Distribution List v1'!C15="","",'Contact Distribution List v1'!D15)</f>
        <v/>
      </c>
      <c r="E15" s="23" t="str">
        <f>IF('Contact Distribution List v1'!C15="","",'Contact Distribution List v1'!E15)</f>
        <v/>
      </c>
      <c r="F15" s="26" t="str">
        <f>IF('Contact Distribution List v1'!C15="","",'Contact Distribution List v1'!F15)</f>
        <v/>
      </c>
      <c r="G15" s="23" t="str">
        <f>IF('Contact Distribution List v1'!C15="","",'Contact Distribution List v1'!G15)</f>
        <v/>
      </c>
      <c r="H15" s="23" t="str">
        <f>IF('Contact Distribution List v1'!C15="","",'Contact Distribution List v1'!H15)</f>
        <v/>
      </c>
      <c r="I15" s="27"/>
      <c r="J15" s="15"/>
      <c r="K15" s="15"/>
      <c r="L15" s="28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8"/>
      <c r="B16" s="22">
        <v>15.0</v>
      </c>
      <c r="C16" s="23" t="str">
        <f>IF('Contact Distribution List v1'!C16="","",'Contact Distribution List v1'!C16)</f>
        <v/>
      </c>
      <c r="D16" s="23" t="str">
        <f>IF('Contact Distribution List v1'!C16="","",'Contact Distribution List v1'!D16)</f>
        <v/>
      </c>
      <c r="E16" s="23" t="str">
        <f>IF('Contact Distribution List v1'!C16="","",'Contact Distribution List v1'!E16)</f>
        <v/>
      </c>
      <c r="F16" s="26" t="str">
        <f>IF('Contact Distribution List v1'!C16="","",'Contact Distribution List v1'!F16)</f>
        <v/>
      </c>
      <c r="G16" s="23" t="str">
        <f>IF('Contact Distribution List v1'!C16="","",'Contact Distribution List v1'!G16)</f>
        <v/>
      </c>
      <c r="H16" s="23" t="str">
        <f>IF('Contact Distribution List v1'!C16="","",'Contact Distribution List v1'!H16)</f>
        <v/>
      </c>
      <c r="I16" s="27"/>
      <c r="J16" s="15"/>
      <c r="K16" s="15"/>
      <c r="L16" s="28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8"/>
      <c r="B17" s="22">
        <v>16.0</v>
      </c>
      <c r="C17" s="23" t="str">
        <f>IF('Contact Distribution List v1'!C17="","",'Contact Distribution List v1'!C17)</f>
        <v/>
      </c>
      <c r="D17" s="23" t="str">
        <f>IF('Contact Distribution List v1'!C17="","",'Contact Distribution List v1'!D17)</f>
        <v/>
      </c>
      <c r="E17" s="23" t="str">
        <f>IF('Contact Distribution List v1'!C17="","",'Contact Distribution List v1'!E17)</f>
        <v/>
      </c>
      <c r="F17" s="26" t="str">
        <f>IF('Contact Distribution List v1'!C17="","",'Contact Distribution List v1'!F17)</f>
        <v/>
      </c>
      <c r="G17" s="23" t="str">
        <f>IF('Contact Distribution List v1'!C17="","",'Contact Distribution List v1'!G17)</f>
        <v/>
      </c>
      <c r="H17" s="23" t="str">
        <f>IF('Contact Distribution List v1'!C17="","",'Contact Distribution List v1'!H17)</f>
        <v/>
      </c>
      <c r="I17" s="27"/>
      <c r="J17" s="15"/>
      <c r="K17" s="15"/>
      <c r="L17" s="28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8"/>
      <c r="B18" s="22">
        <v>17.0</v>
      </c>
      <c r="C18" s="23" t="str">
        <f>IF('Contact Distribution List v1'!C18="","",'Contact Distribution List v1'!C18)</f>
        <v/>
      </c>
      <c r="D18" s="23" t="str">
        <f>IF('Contact Distribution List v1'!C18="","",'Contact Distribution List v1'!D18)</f>
        <v/>
      </c>
      <c r="E18" s="23" t="str">
        <f>IF('Contact Distribution List v1'!C18="","",'Contact Distribution List v1'!E18)</f>
        <v/>
      </c>
      <c r="F18" s="26" t="str">
        <f>IF('Contact Distribution List v1'!C18="","",'Contact Distribution List v1'!F18)</f>
        <v/>
      </c>
      <c r="G18" s="23" t="str">
        <f>IF('Contact Distribution List v1'!C18="","",'Contact Distribution List v1'!G18)</f>
        <v/>
      </c>
      <c r="H18" s="23" t="str">
        <f>IF('Contact Distribution List v1'!C18="","",'Contact Distribution List v1'!H18)</f>
        <v/>
      </c>
      <c r="I18" s="27"/>
      <c r="J18" s="15"/>
      <c r="K18" s="15"/>
      <c r="L18" s="28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8"/>
      <c r="B19" s="22">
        <v>18.0</v>
      </c>
      <c r="C19" s="23" t="str">
        <f>IF('Contact Distribution List v1'!C19="","",'Contact Distribution List v1'!C19)</f>
        <v/>
      </c>
      <c r="D19" s="23" t="str">
        <f>IF('Contact Distribution List v1'!C19="","",'Contact Distribution List v1'!D19)</f>
        <v/>
      </c>
      <c r="E19" s="23" t="str">
        <f>IF('Contact Distribution List v1'!C19="","",'Contact Distribution List v1'!E19)</f>
        <v/>
      </c>
      <c r="F19" s="26" t="str">
        <f>IF('Contact Distribution List v1'!C19="","",'Contact Distribution List v1'!F19)</f>
        <v/>
      </c>
      <c r="G19" s="23" t="str">
        <f>IF('Contact Distribution List v1'!C19="","",'Contact Distribution List v1'!G19)</f>
        <v/>
      </c>
      <c r="H19" s="23" t="str">
        <f>IF('Contact Distribution List v1'!C19="","",'Contact Distribution List v1'!H19)</f>
        <v/>
      </c>
      <c r="I19" s="27"/>
      <c r="J19" s="15"/>
      <c r="K19" s="15"/>
      <c r="L19" s="28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customHeight="1">
      <c r="A20" s="8"/>
      <c r="B20" s="22">
        <v>19.0</v>
      </c>
      <c r="C20" s="23" t="str">
        <f>IF('Contact Distribution List v1'!C20="","",'Contact Distribution List v1'!C20)</f>
        <v/>
      </c>
      <c r="D20" s="23" t="str">
        <f>IF('Contact Distribution List v1'!C20="","",'Contact Distribution List v1'!D20)</f>
        <v/>
      </c>
      <c r="E20" s="23" t="str">
        <f>IF('Contact Distribution List v1'!C20="","",'Contact Distribution List v1'!E20)</f>
        <v/>
      </c>
      <c r="F20" s="26" t="str">
        <f>IF('Contact Distribution List v1'!C20="","",'Contact Distribution List v1'!F20)</f>
        <v/>
      </c>
      <c r="G20" s="23" t="str">
        <f>IF('Contact Distribution List v1'!C20="","",'Contact Distribution List v1'!G20)</f>
        <v/>
      </c>
      <c r="H20" s="23" t="str">
        <f>IF('Contact Distribution List v1'!C20="","",'Contact Distribution List v1'!H20)</f>
        <v/>
      </c>
      <c r="I20" s="27"/>
      <c r="J20" s="15"/>
      <c r="K20" s="15"/>
      <c r="L20" s="28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0" customHeight="1">
      <c r="A21" s="8"/>
      <c r="B21" s="22">
        <v>20.0</v>
      </c>
      <c r="C21" s="23" t="str">
        <f>IF('Contact Distribution List v1'!C21="","",'Contact Distribution List v1'!C21)</f>
        <v/>
      </c>
      <c r="D21" s="23" t="str">
        <f>IF('Contact Distribution List v1'!C21="","",'Contact Distribution List v1'!D21)</f>
        <v/>
      </c>
      <c r="E21" s="23" t="str">
        <f>IF('Contact Distribution List v1'!C21="","",'Contact Distribution List v1'!E21)</f>
        <v/>
      </c>
      <c r="F21" s="26" t="str">
        <f>IF('Contact Distribution List v1'!C21="","",'Contact Distribution List v1'!F21)</f>
        <v/>
      </c>
      <c r="G21" s="23" t="str">
        <f>IF('Contact Distribution List v1'!C21="","",'Contact Distribution List v1'!G21)</f>
        <v/>
      </c>
      <c r="H21" s="23" t="str">
        <f>IF('Contact Distribution List v1'!C21="","",'Contact Distribution List v1'!H21)</f>
        <v/>
      </c>
      <c r="I21" s="27"/>
      <c r="J21" s="15"/>
      <c r="K21" s="15"/>
      <c r="L21" s="2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0" customHeight="1">
      <c r="A22" s="8"/>
      <c r="B22" s="22">
        <v>21.0</v>
      </c>
      <c r="C22" s="23" t="str">
        <f>IF('Contact Distribution List v1'!C22="","",'Contact Distribution List v1'!C22)</f>
        <v/>
      </c>
      <c r="D22" s="23" t="str">
        <f>IF('Contact Distribution List v1'!C22="","",'Contact Distribution List v1'!D22)</f>
        <v/>
      </c>
      <c r="E22" s="23" t="str">
        <f>IF('Contact Distribution List v1'!C22="","",'Contact Distribution List v1'!E22)</f>
        <v/>
      </c>
      <c r="F22" s="26" t="str">
        <f>IF('Contact Distribution List v1'!C22="","",'Contact Distribution List v1'!F22)</f>
        <v/>
      </c>
      <c r="G22" s="23" t="str">
        <f>IF('Contact Distribution List v1'!C22="","",'Contact Distribution List v1'!G22)</f>
        <v/>
      </c>
      <c r="H22" s="23" t="str">
        <f>IF('Contact Distribution List v1'!C22="","",'Contact Distribution List v1'!H22)</f>
        <v/>
      </c>
      <c r="I22" s="27"/>
      <c r="J22" s="15"/>
      <c r="K22" s="15"/>
      <c r="L22" s="2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0" customHeight="1">
      <c r="A23" s="8"/>
      <c r="B23" s="22">
        <v>22.0</v>
      </c>
      <c r="C23" s="23" t="str">
        <f>IF('Contact Distribution List v1'!C23="","",'Contact Distribution List v1'!C23)</f>
        <v/>
      </c>
      <c r="D23" s="23" t="str">
        <f>IF('Contact Distribution List v1'!C23="","",'Contact Distribution List v1'!D23)</f>
        <v/>
      </c>
      <c r="E23" s="23" t="str">
        <f>IF('Contact Distribution List v1'!C23="","",'Contact Distribution List v1'!E23)</f>
        <v/>
      </c>
      <c r="F23" s="26" t="str">
        <f>IF('Contact Distribution List v1'!C23="","",'Contact Distribution List v1'!F23)</f>
        <v/>
      </c>
      <c r="G23" s="23" t="str">
        <f>IF('Contact Distribution List v1'!C23="","",'Contact Distribution List v1'!G23)</f>
        <v/>
      </c>
      <c r="H23" s="23" t="str">
        <f>IF('Contact Distribution List v1'!C23="","",'Contact Distribution List v1'!H23)</f>
        <v/>
      </c>
      <c r="I23" s="27"/>
      <c r="J23" s="15"/>
      <c r="K23" s="15"/>
      <c r="L23" s="2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0" customHeight="1">
      <c r="A24" s="8"/>
      <c r="B24" s="22">
        <v>23.0</v>
      </c>
      <c r="C24" s="23" t="str">
        <f>IF('Contact Distribution List v1'!C24="","",'Contact Distribution List v1'!C24)</f>
        <v/>
      </c>
      <c r="D24" s="23" t="str">
        <f>IF('Contact Distribution List v1'!C24="","",'Contact Distribution List v1'!D24)</f>
        <v/>
      </c>
      <c r="E24" s="23" t="str">
        <f>IF('Contact Distribution List v1'!C24="","",'Contact Distribution List v1'!E24)</f>
        <v/>
      </c>
      <c r="F24" s="26" t="str">
        <f>IF('Contact Distribution List v1'!C24="","",'Contact Distribution List v1'!F24)</f>
        <v/>
      </c>
      <c r="G24" s="23" t="str">
        <f>IF('Contact Distribution List v1'!C24="","",'Contact Distribution List v1'!G24)</f>
        <v/>
      </c>
      <c r="H24" s="23" t="str">
        <f>IF('Contact Distribution List v1'!C24="","",'Contact Distribution List v1'!H24)</f>
        <v/>
      </c>
      <c r="I24" s="27"/>
      <c r="J24" s="15"/>
      <c r="K24" s="15"/>
      <c r="L24" s="2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0" customHeight="1">
      <c r="A25" s="8"/>
      <c r="B25" s="22">
        <v>24.0</v>
      </c>
      <c r="C25" s="23" t="str">
        <f>IF('Contact Distribution List v1'!C25="","",'Contact Distribution List v1'!C25)</f>
        <v/>
      </c>
      <c r="D25" s="23" t="str">
        <f>IF('Contact Distribution List v1'!C25="","",'Contact Distribution List v1'!D25)</f>
        <v/>
      </c>
      <c r="E25" s="23" t="str">
        <f>IF('Contact Distribution List v1'!C25="","",'Contact Distribution List v1'!E25)</f>
        <v/>
      </c>
      <c r="F25" s="26" t="str">
        <f>IF('Contact Distribution List v1'!C25="","",'Contact Distribution List v1'!F25)</f>
        <v/>
      </c>
      <c r="G25" s="23" t="str">
        <f>IF('Contact Distribution List v1'!C25="","",'Contact Distribution List v1'!G25)</f>
        <v/>
      </c>
      <c r="H25" s="23" t="str">
        <f>IF('Contact Distribution List v1'!C25="","",'Contact Distribution List v1'!H25)</f>
        <v/>
      </c>
      <c r="I25" s="27"/>
      <c r="J25" s="15"/>
      <c r="K25" s="15"/>
      <c r="L25" s="2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0" customHeight="1">
      <c r="A26" s="8"/>
      <c r="B26" s="22">
        <v>25.0</v>
      </c>
      <c r="C26" s="23" t="str">
        <f>IF('Contact Distribution List v1'!C26="","",'Contact Distribution List v1'!C26)</f>
        <v/>
      </c>
      <c r="D26" s="23" t="str">
        <f>IF('Contact Distribution List v1'!C26="","",'Contact Distribution List v1'!D26)</f>
        <v/>
      </c>
      <c r="E26" s="23" t="str">
        <f>IF('Contact Distribution List v1'!C26="","",'Contact Distribution List v1'!E26)</f>
        <v/>
      </c>
      <c r="F26" s="26" t="str">
        <f>IF('Contact Distribution List v1'!C26="","",'Contact Distribution List v1'!F26)</f>
        <v/>
      </c>
      <c r="G26" s="23" t="str">
        <f>IF('Contact Distribution List v1'!C26="","",'Contact Distribution List v1'!G26)</f>
        <v/>
      </c>
      <c r="H26" s="23" t="str">
        <f>IF('Contact Distribution List v1'!C26="","",'Contact Distribution List v1'!H26)</f>
        <v/>
      </c>
      <c r="I26" s="27"/>
      <c r="J26" s="15"/>
      <c r="K26" s="15"/>
      <c r="L26" s="2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0" customHeight="1">
      <c r="A27" s="8"/>
      <c r="B27" s="22">
        <v>26.0</v>
      </c>
      <c r="C27" s="23" t="str">
        <f>IF('Contact Distribution List v1'!C27="","",'Contact Distribution List v1'!C27)</f>
        <v/>
      </c>
      <c r="D27" s="23" t="str">
        <f>IF('Contact Distribution List v1'!C27="","",'Contact Distribution List v1'!D27)</f>
        <v/>
      </c>
      <c r="E27" s="23" t="str">
        <f>IF('Contact Distribution List v1'!C27="","",'Contact Distribution List v1'!E27)</f>
        <v/>
      </c>
      <c r="F27" s="26" t="str">
        <f>IF('Contact Distribution List v1'!C27="","",'Contact Distribution List v1'!F27)</f>
        <v/>
      </c>
      <c r="G27" s="23" t="str">
        <f>IF('Contact Distribution List v1'!C27="","",'Contact Distribution List v1'!G27)</f>
        <v/>
      </c>
      <c r="H27" s="23" t="str">
        <f>IF('Contact Distribution List v1'!C27="","",'Contact Distribution List v1'!H27)</f>
        <v/>
      </c>
      <c r="I27" s="27"/>
      <c r="J27" s="15"/>
      <c r="K27" s="15"/>
      <c r="L27" s="2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0" customHeight="1">
      <c r="A28" s="8"/>
      <c r="B28" s="22">
        <v>27.0</v>
      </c>
      <c r="C28" s="23" t="str">
        <f>IF('Contact Distribution List v1'!C28="","",'Contact Distribution List v1'!C28)</f>
        <v/>
      </c>
      <c r="D28" s="23" t="str">
        <f>IF('Contact Distribution List v1'!C28="","",'Contact Distribution List v1'!D28)</f>
        <v/>
      </c>
      <c r="E28" s="23" t="str">
        <f>IF('Contact Distribution List v1'!C28="","",'Contact Distribution List v1'!E28)</f>
        <v/>
      </c>
      <c r="F28" s="26" t="str">
        <f>IF('Contact Distribution List v1'!C28="","",'Contact Distribution List v1'!F28)</f>
        <v/>
      </c>
      <c r="G28" s="23" t="str">
        <f>IF('Contact Distribution List v1'!C28="","",'Contact Distribution List v1'!G28)</f>
        <v/>
      </c>
      <c r="H28" s="23" t="str">
        <f>IF('Contact Distribution List v1'!C28="","",'Contact Distribution List v1'!H28)</f>
        <v/>
      </c>
      <c r="I28" s="27"/>
      <c r="J28" s="15"/>
      <c r="K28" s="15"/>
      <c r="L28" s="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0" customHeight="1">
      <c r="A29" s="8"/>
      <c r="B29" s="22">
        <v>28.0</v>
      </c>
      <c r="C29" s="23" t="str">
        <f>IF('Contact Distribution List v1'!C29="","",'Contact Distribution List v1'!C29)</f>
        <v/>
      </c>
      <c r="D29" s="23" t="str">
        <f>IF('Contact Distribution List v1'!C29="","",'Contact Distribution List v1'!D29)</f>
        <v/>
      </c>
      <c r="E29" s="23" t="str">
        <f>IF('Contact Distribution List v1'!C29="","",'Contact Distribution List v1'!E29)</f>
        <v/>
      </c>
      <c r="F29" s="26" t="str">
        <f>IF('Contact Distribution List v1'!C29="","",'Contact Distribution List v1'!F29)</f>
        <v/>
      </c>
      <c r="G29" s="23" t="str">
        <f>IF('Contact Distribution List v1'!C29="","",'Contact Distribution List v1'!G29)</f>
        <v/>
      </c>
      <c r="H29" s="23" t="str">
        <f>IF('Contact Distribution List v1'!C29="","",'Contact Distribution List v1'!H29)</f>
        <v/>
      </c>
      <c r="I29" s="27"/>
      <c r="J29" s="15"/>
      <c r="K29" s="15"/>
      <c r="L29" s="2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0" customHeight="1">
      <c r="A30" s="8"/>
      <c r="B30" s="22">
        <v>29.0</v>
      </c>
      <c r="C30" s="23" t="str">
        <f>IF('Contact Distribution List v1'!C30="","",'Contact Distribution List v1'!C30)</f>
        <v/>
      </c>
      <c r="D30" s="23" t="str">
        <f>IF('Contact Distribution List v1'!C30="","",'Contact Distribution List v1'!D30)</f>
        <v/>
      </c>
      <c r="E30" s="23" t="str">
        <f>IF('Contact Distribution List v1'!C30="","",'Contact Distribution List v1'!E30)</f>
        <v/>
      </c>
      <c r="F30" s="26" t="str">
        <f>IF('Contact Distribution List v1'!C30="","",'Contact Distribution List v1'!F30)</f>
        <v/>
      </c>
      <c r="G30" s="23" t="str">
        <f>IF('Contact Distribution List v1'!C30="","",'Contact Distribution List v1'!G30)</f>
        <v/>
      </c>
      <c r="H30" s="23" t="str">
        <f>IF('Contact Distribution List v1'!C30="","",'Contact Distribution List v1'!H30)</f>
        <v/>
      </c>
      <c r="I30" s="27"/>
      <c r="J30" s="15"/>
      <c r="K30" s="15"/>
      <c r="L30" s="2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0" customHeight="1">
      <c r="A31" s="8"/>
      <c r="B31" s="22">
        <v>30.0</v>
      </c>
      <c r="C31" s="23" t="str">
        <f>IF('Contact Distribution List v1'!C31="","",'Contact Distribution List v1'!C31)</f>
        <v/>
      </c>
      <c r="D31" s="23" t="str">
        <f>IF('Contact Distribution List v1'!C31="","",'Contact Distribution List v1'!D31)</f>
        <v/>
      </c>
      <c r="E31" s="23" t="str">
        <f>IF('Contact Distribution List v1'!C31="","",'Contact Distribution List v1'!E31)</f>
        <v/>
      </c>
      <c r="F31" s="26" t="str">
        <f>IF('Contact Distribution List v1'!C31="","",'Contact Distribution List v1'!F31)</f>
        <v/>
      </c>
      <c r="G31" s="23" t="str">
        <f>IF('Contact Distribution List v1'!C31="","",'Contact Distribution List v1'!G31)</f>
        <v/>
      </c>
      <c r="H31" s="23" t="str">
        <f>IF('Contact Distribution List v1'!C31="","",'Contact Distribution List v1'!H31)</f>
        <v/>
      </c>
      <c r="I31" s="27"/>
      <c r="J31" s="15"/>
      <c r="K31" s="15"/>
      <c r="L31" s="2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0" customHeight="1">
      <c r="A32" s="8"/>
      <c r="B32" s="22">
        <v>31.0</v>
      </c>
      <c r="C32" s="23" t="str">
        <f>IF('Contact Distribution List v1'!C32="","",'Contact Distribution List v1'!C32)</f>
        <v/>
      </c>
      <c r="D32" s="23" t="str">
        <f>IF('Contact Distribution List v1'!C32="","",'Contact Distribution List v1'!D32)</f>
        <v/>
      </c>
      <c r="E32" s="23" t="str">
        <f>IF('Contact Distribution List v1'!C32="","",'Contact Distribution List v1'!E32)</f>
        <v/>
      </c>
      <c r="F32" s="26" t="str">
        <f>IF('Contact Distribution List v1'!C32="","",'Contact Distribution List v1'!F32)</f>
        <v/>
      </c>
      <c r="G32" s="23" t="str">
        <f>IF('Contact Distribution List v1'!C32="","",'Contact Distribution List v1'!G32)</f>
        <v/>
      </c>
      <c r="H32" s="23" t="str">
        <f>IF('Contact Distribution List v1'!C32="","",'Contact Distribution List v1'!H32)</f>
        <v/>
      </c>
      <c r="I32" s="27"/>
      <c r="J32" s="15"/>
      <c r="K32" s="15"/>
      <c r="L32" s="28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0" customHeight="1">
      <c r="A33" s="8"/>
      <c r="B33" s="22">
        <v>32.0</v>
      </c>
      <c r="C33" s="23" t="str">
        <f>IF('Contact Distribution List v1'!C33="","",'Contact Distribution List v1'!C33)</f>
        <v/>
      </c>
      <c r="D33" s="23" t="str">
        <f>IF('Contact Distribution List v1'!C33="","",'Contact Distribution List v1'!D33)</f>
        <v/>
      </c>
      <c r="E33" s="23" t="str">
        <f>IF('Contact Distribution List v1'!C33="","",'Contact Distribution List v1'!E33)</f>
        <v/>
      </c>
      <c r="F33" s="26" t="str">
        <f>IF('Contact Distribution List v1'!C33="","",'Contact Distribution List v1'!F33)</f>
        <v/>
      </c>
      <c r="G33" s="23" t="str">
        <f>IF('Contact Distribution List v1'!C33="","",'Contact Distribution List v1'!G33)</f>
        <v/>
      </c>
      <c r="H33" s="23" t="str">
        <f>IF('Contact Distribution List v1'!C33="","",'Contact Distribution List v1'!H33)</f>
        <v/>
      </c>
      <c r="I33" s="27"/>
      <c r="J33" s="15"/>
      <c r="K33" s="15"/>
      <c r="L33" s="2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0" customHeight="1">
      <c r="A34" s="8"/>
      <c r="B34" s="22">
        <v>33.0</v>
      </c>
      <c r="C34" s="23" t="str">
        <f>IF('Contact Distribution List v1'!C34="","",'Contact Distribution List v1'!C34)</f>
        <v/>
      </c>
      <c r="D34" s="23" t="str">
        <f>IF('Contact Distribution List v1'!C34="","",'Contact Distribution List v1'!D34)</f>
        <v/>
      </c>
      <c r="E34" s="23" t="str">
        <f>IF('Contact Distribution List v1'!C34="","",'Contact Distribution List v1'!E34)</f>
        <v/>
      </c>
      <c r="F34" s="26" t="str">
        <f>IF('Contact Distribution List v1'!C34="","",'Contact Distribution List v1'!F34)</f>
        <v/>
      </c>
      <c r="G34" s="23" t="str">
        <f>IF('Contact Distribution List v1'!C34="","",'Contact Distribution List v1'!G34)</f>
        <v/>
      </c>
      <c r="H34" s="23" t="str">
        <f>IF('Contact Distribution List v1'!C34="","",'Contact Distribution List v1'!H34)</f>
        <v/>
      </c>
      <c r="I34" s="27"/>
      <c r="J34" s="15"/>
      <c r="K34" s="15"/>
      <c r="L34" s="2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0" customHeight="1">
      <c r="A35" s="8"/>
      <c r="B35" s="22">
        <v>34.0</v>
      </c>
      <c r="C35" s="23" t="str">
        <f>IF('Contact Distribution List v1'!C35="","",'Contact Distribution List v1'!C35)</f>
        <v/>
      </c>
      <c r="D35" s="23" t="str">
        <f>IF('Contact Distribution List v1'!C35="","",'Contact Distribution List v1'!D35)</f>
        <v/>
      </c>
      <c r="E35" s="23" t="str">
        <f>IF('Contact Distribution List v1'!C35="","",'Contact Distribution List v1'!E35)</f>
        <v/>
      </c>
      <c r="F35" s="26" t="str">
        <f>IF('Contact Distribution List v1'!C35="","",'Contact Distribution List v1'!F35)</f>
        <v/>
      </c>
      <c r="G35" s="23" t="str">
        <f>IF('Contact Distribution List v1'!C35="","",'Contact Distribution List v1'!G35)</f>
        <v/>
      </c>
      <c r="H35" s="23" t="str">
        <f>IF('Contact Distribution List v1'!C35="","",'Contact Distribution List v1'!H35)</f>
        <v/>
      </c>
      <c r="I35" s="27"/>
      <c r="J35" s="15"/>
      <c r="K35" s="15"/>
      <c r="L35" s="2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0" customHeight="1">
      <c r="A36" s="8"/>
      <c r="B36" s="22">
        <v>35.0</v>
      </c>
      <c r="C36" s="23" t="str">
        <f>IF('Contact Distribution List v1'!C36="","",'Contact Distribution List v1'!C36)</f>
        <v/>
      </c>
      <c r="D36" s="23" t="str">
        <f>IF('Contact Distribution List v1'!C36="","",'Contact Distribution List v1'!D36)</f>
        <v/>
      </c>
      <c r="E36" s="23" t="str">
        <f>IF('Contact Distribution List v1'!C36="","",'Contact Distribution List v1'!E36)</f>
        <v/>
      </c>
      <c r="F36" s="26" t="str">
        <f>IF('Contact Distribution List v1'!C36="","",'Contact Distribution List v1'!F36)</f>
        <v/>
      </c>
      <c r="G36" s="23" t="str">
        <f>IF('Contact Distribution List v1'!C36="","",'Contact Distribution List v1'!G36)</f>
        <v/>
      </c>
      <c r="H36" s="23" t="str">
        <f>IF('Contact Distribution List v1'!C36="","",'Contact Distribution List v1'!H36)</f>
        <v/>
      </c>
      <c r="I36" s="27"/>
      <c r="J36" s="15"/>
      <c r="K36" s="15"/>
      <c r="L36" s="2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0" customHeight="1">
      <c r="A37" s="8"/>
      <c r="B37" s="22">
        <v>36.0</v>
      </c>
      <c r="C37" s="23" t="str">
        <f>IF('Contact Distribution List v1'!C37="","",'Contact Distribution List v1'!C37)</f>
        <v/>
      </c>
      <c r="D37" s="23" t="str">
        <f>IF('Contact Distribution List v1'!C37="","",'Contact Distribution List v1'!D37)</f>
        <v/>
      </c>
      <c r="E37" s="23" t="str">
        <f>IF('Contact Distribution List v1'!C37="","",'Contact Distribution List v1'!E37)</f>
        <v/>
      </c>
      <c r="F37" s="26" t="str">
        <f>IF('Contact Distribution List v1'!C37="","",'Contact Distribution List v1'!F37)</f>
        <v/>
      </c>
      <c r="G37" s="23" t="str">
        <f>IF('Contact Distribution List v1'!C37="","",'Contact Distribution List v1'!G37)</f>
        <v/>
      </c>
      <c r="H37" s="23" t="str">
        <f>IF('Contact Distribution List v1'!C37="","",'Contact Distribution List v1'!H37)</f>
        <v/>
      </c>
      <c r="I37" s="27"/>
      <c r="J37" s="15"/>
      <c r="K37" s="15"/>
      <c r="L37" s="2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0" customHeight="1">
      <c r="A38" s="8"/>
      <c r="B38" s="22">
        <v>37.0</v>
      </c>
      <c r="C38" s="23" t="str">
        <f>IF('Contact Distribution List v1'!C38="","",'Contact Distribution List v1'!C38)</f>
        <v/>
      </c>
      <c r="D38" s="23" t="str">
        <f>IF('Contact Distribution List v1'!C38="","",'Contact Distribution List v1'!D38)</f>
        <v/>
      </c>
      <c r="E38" s="23" t="str">
        <f>IF('Contact Distribution List v1'!C38="","",'Contact Distribution List v1'!E38)</f>
        <v/>
      </c>
      <c r="F38" s="26" t="str">
        <f>IF('Contact Distribution List v1'!C38="","",'Contact Distribution List v1'!F38)</f>
        <v/>
      </c>
      <c r="G38" s="23" t="str">
        <f>IF('Contact Distribution List v1'!C38="","",'Contact Distribution List v1'!G38)</f>
        <v/>
      </c>
      <c r="H38" s="23" t="str">
        <f>IF('Contact Distribution List v1'!C38="","",'Contact Distribution List v1'!H38)</f>
        <v/>
      </c>
      <c r="I38" s="27"/>
      <c r="J38" s="15"/>
      <c r="K38" s="15"/>
      <c r="L38" s="2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0" customHeight="1">
      <c r="A39" s="8"/>
      <c r="B39" s="22">
        <v>38.0</v>
      </c>
      <c r="C39" s="23" t="str">
        <f>IF('Contact Distribution List v1'!C39="","",'Contact Distribution List v1'!C39)</f>
        <v/>
      </c>
      <c r="D39" s="23" t="str">
        <f>IF('Contact Distribution List v1'!C39="","",'Contact Distribution List v1'!D39)</f>
        <v/>
      </c>
      <c r="E39" s="23" t="str">
        <f>IF('Contact Distribution List v1'!C39="","",'Contact Distribution List v1'!E39)</f>
        <v/>
      </c>
      <c r="F39" s="26" t="str">
        <f>IF('Contact Distribution List v1'!C39="","",'Contact Distribution List v1'!F39)</f>
        <v/>
      </c>
      <c r="G39" s="23" t="str">
        <f>IF('Contact Distribution List v1'!C39="","",'Contact Distribution List v1'!G39)</f>
        <v/>
      </c>
      <c r="H39" s="23" t="str">
        <f>IF('Contact Distribution List v1'!C39="","",'Contact Distribution List v1'!H39)</f>
        <v/>
      </c>
      <c r="I39" s="27"/>
      <c r="J39" s="15"/>
      <c r="K39" s="15"/>
      <c r="L39" s="2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0" customHeight="1">
      <c r="A40" s="8"/>
      <c r="B40" s="22">
        <v>39.0</v>
      </c>
      <c r="C40" s="23" t="str">
        <f>IF('Contact Distribution List v1'!C40="","",'Contact Distribution List v1'!C40)</f>
        <v/>
      </c>
      <c r="D40" s="23" t="str">
        <f>IF('Contact Distribution List v1'!C40="","",'Contact Distribution List v1'!D40)</f>
        <v/>
      </c>
      <c r="E40" s="23" t="str">
        <f>IF('Contact Distribution List v1'!C40="","",'Contact Distribution List v1'!E40)</f>
        <v/>
      </c>
      <c r="F40" s="26" t="str">
        <f>IF('Contact Distribution List v1'!C40="","",'Contact Distribution List v1'!F40)</f>
        <v/>
      </c>
      <c r="G40" s="23" t="str">
        <f>IF('Contact Distribution List v1'!C40="","",'Contact Distribution List v1'!G40)</f>
        <v/>
      </c>
      <c r="H40" s="23" t="str">
        <f>IF('Contact Distribution List v1'!C40="","",'Contact Distribution List v1'!H40)</f>
        <v/>
      </c>
      <c r="I40" s="27"/>
      <c r="J40" s="15"/>
      <c r="K40" s="15"/>
      <c r="L40" s="2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0" customHeight="1">
      <c r="A41" s="8"/>
      <c r="B41" s="22">
        <v>40.0</v>
      </c>
      <c r="C41" s="23" t="str">
        <f>IF('Contact Distribution List v1'!C41="","",'Contact Distribution List v1'!C41)</f>
        <v/>
      </c>
      <c r="D41" s="23" t="str">
        <f>IF('Contact Distribution List v1'!C41="","",'Contact Distribution List v1'!D41)</f>
        <v/>
      </c>
      <c r="E41" s="23" t="str">
        <f>IF('Contact Distribution List v1'!C41="","",'Contact Distribution List v1'!E41)</f>
        <v/>
      </c>
      <c r="F41" s="26" t="str">
        <f>IF('Contact Distribution List v1'!C41="","",'Contact Distribution List v1'!F41)</f>
        <v/>
      </c>
      <c r="G41" s="23" t="str">
        <f>IF('Contact Distribution List v1'!C41="","",'Contact Distribution List v1'!G41)</f>
        <v/>
      </c>
      <c r="H41" s="23" t="str">
        <f>IF('Contact Distribution List v1'!C41="","",'Contact Distribution List v1'!H41)</f>
        <v/>
      </c>
      <c r="I41" s="27"/>
      <c r="J41" s="15"/>
      <c r="K41" s="15"/>
      <c r="L41" s="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0" customHeight="1">
      <c r="A42" s="8"/>
      <c r="B42" s="22">
        <v>41.0</v>
      </c>
      <c r="C42" s="23" t="str">
        <f>IF('Contact Distribution List v1'!C42="","",'Contact Distribution List v1'!C42)</f>
        <v/>
      </c>
      <c r="D42" s="23" t="str">
        <f>IF('Contact Distribution List v1'!C42="","",'Contact Distribution List v1'!D42)</f>
        <v/>
      </c>
      <c r="E42" s="23" t="str">
        <f>IF('Contact Distribution List v1'!C42="","",'Contact Distribution List v1'!E42)</f>
        <v/>
      </c>
      <c r="F42" s="26" t="str">
        <f>IF('Contact Distribution List v1'!C42="","",'Contact Distribution List v1'!F42)</f>
        <v/>
      </c>
      <c r="G42" s="23" t="str">
        <f>IF('Contact Distribution List v1'!C42="","",'Contact Distribution List v1'!G42)</f>
        <v/>
      </c>
      <c r="H42" s="23" t="str">
        <f>IF('Contact Distribution List v1'!C42="","",'Contact Distribution List v1'!H42)</f>
        <v/>
      </c>
      <c r="I42" s="27"/>
      <c r="J42" s="15"/>
      <c r="K42" s="15"/>
      <c r="L42" s="2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0" customHeight="1">
      <c r="A43" s="8"/>
      <c r="B43" s="22">
        <v>42.0</v>
      </c>
      <c r="C43" s="23" t="str">
        <f>IF('Contact Distribution List v1'!C43="","",'Contact Distribution List v1'!C43)</f>
        <v/>
      </c>
      <c r="D43" s="23" t="str">
        <f>IF('Contact Distribution List v1'!C43="","",'Contact Distribution List v1'!D43)</f>
        <v/>
      </c>
      <c r="E43" s="23" t="str">
        <f>IF('Contact Distribution List v1'!C43="","",'Contact Distribution List v1'!E43)</f>
        <v/>
      </c>
      <c r="F43" s="26" t="str">
        <f>IF('Contact Distribution List v1'!C43="","",'Contact Distribution List v1'!F43)</f>
        <v/>
      </c>
      <c r="G43" s="23" t="str">
        <f>IF('Contact Distribution List v1'!C43="","",'Contact Distribution List v1'!G43)</f>
        <v/>
      </c>
      <c r="H43" s="23" t="str">
        <f>IF('Contact Distribution List v1'!C43="","",'Contact Distribution List v1'!H43)</f>
        <v/>
      </c>
      <c r="I43" s="27"/>
      <c r="J43" s="15"/>
      <c r="K43" s="15"/>
      <c r="L43" s="2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0" customHeight="1">
      <c r="A44" s="8"/>
      <c r="B44" s="22">
        <v>43.0</v>
      </c>
      <c r="C44" s="23" t="str">
        <f>IF('Contact Distribution List v1'!C44="","",'Contact Distribution List v1'!C44)</f>
        <v/>
      </c>
      <c r="D44" s="23" t="str">
        <f>IF('Contact Distribution List v1'!C44="","",'Contact Distribution List v1'!D44)</f>
        <v/>
      </c>
      <c r="E44" s="23" t="str">
        <f>IF('Contact Distribution List v1'!C44="","",'Contact Distribution List v1'!E44)</f>
        <v/>
      </c>
      <c r="F44" s="26" t="str">
        <f>IF('Contact Distribution List v1'!C44="","",'Contact Distribution List v1'!F44)</f>
        <v/>
      </c>
      <c r="G44" s="23" t="str">
        <f>IF('Contact Distribution List v1'!C44="","",'Contact Distribution List v1'!G44)</f>
        <v/>
      </c>
      <c r="H44" s="23" t="str">
        <f>IF('Contact Distribution List v1'!C44="","",'Contact Distribution List v1'!H44)</f>
        <v/>
      </c>
      <c r="I44" s="27"/>
      <c r="J44" s="15"/>
      <c r="K44" s="15"/>
      <c r="L44" s="28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0" customHeight="1">
      <c r="A45" s="8"/>
      <c r="B45" s="22">
        <v>44.0</v>
      </c>
      <c r="C45" s="23" t="str">
        <f>IF('Contact Distribution List v1'!C45="","",'Contact Distribution List v1'!C45)</f>
        <v/>
      </c>
      <c r="D45" s="23" t="str">
        <f>IF('Contact Distribution List v1'!C45="","",'Contact Distribution List v1'!D45)</f>
        <v/>
      </c>
      <c r="E45" s="23" t="str">
        <f>IF('Contact Distribution List v1'!C45="","",'Contact Distribution List v1'!E45)</f>
        <v/>
      </c>
      <c r="F45" s="26" t="str">
        <f>IF('Contact Distribution List v1'!C45="","",'Contact Distribution List v1'!F45)</f>
        <v/>
      </c>
      <c r="G45" s="23" t="str">
        <f>IF('Contact Distribution List v1'!C45="","",'Contact Distribution List v1'!G45)</f>
        <v/>
      </c>
      <c r="H45" s="23" t="str">
        <f>IF('Contact Distribution List v1'!C45="","",'Contact Distribution List v1'!H45)</f>
        <v/>
      </c>
      <c r="I45" s="27"/>
      <c r="J45" s="15"/>
      <c r="K45" s="15"/>
      <c r="L45" s="28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0" customHeight="1">
      <c r="A46" s="8"/>
      <c r="B46" s="22">
        <v>45.0</v>
      </c>
      <c r="C46" s="23" t="str">
        <f>IF('Contact Distribution List v1'!C46="","",'Contact Distribution List v1'!C46)</f>
        <v/>
      </c>
      <c r="D46" s="23" t="str">
        <f>IF('Contact Distribution List v1'!C46="","",'Contact Distribution List v1'!D46)</f>
        <v/>
      </c>
      <c r="E46" s="23" t="str">
        <f>IF('Contact Distribution List v1'!C46="","",'Contact Distribution List v1'!E46)</f>
        <v/>
      </c>
      <c r="F46" s="26" t="str">
        <f>IF('Contact Distribution List v1'!C46="","",'Contact Distribution List v1'!F46)</f>
        <v/>
      </c>
      <c r="G46" s="23" t="str">
        <f>IF('Contact Distribution List v1'!C46="","",'Contact Distribution List v1'!G46)</f>
        <v/>
      </c>
      <c r="H46" s="23" t="str">
        <f>IF('Contact Distribution List v1'!C46="","",'Contact Distribution List v1'!H46)</f>
        <v/>
      </c>
      <c r="I46" s="27"/>
      <c r="J46" s="15"/>
      <c r="K46" s="15"/>
      <c r="L46" s="28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0" customHeight="1">
      <c r="A47" s="8"/>
      <c r="B47" s="22">
        <v>46.0</v>
      </c>
      <c r="C47" s="23" t="str">
        <f>IF('Contact Distribution List v1'!C47="","",'Contact Distribution List v1'!C47)</f>
        <v/>
      </c>
      <c r="D47" s="23" t="str">
        <f>IF('Contact Distribution List v1'!C47="","",'Contact Distribution List v1'!D47)</f>
        <v/>
      </c>
      <c r="E47" s="23" t="str">
        <f>IF('Contact Distribution List v1'!C47="","",'Contact Distribution List v1'!E47)</f>
        <v/>
      </c>
      <c r="F47" s="26" t="str">
        <f>IF('Contact Distribution List v1'!C47="","",'Contact Distribution List v1'!F47)</f>
        <v/>
      </c>
      <c r="G47" s="23" t="str">
        <f>IF('Contact Distribution List v1'!C47="","",'Contact Distribution List v1'!G47)</f>
        <v/>
      </c>
      <c r="H47" s="23" t="str">
        <f>IF('Contact Distribution List v1'!C47="","",'Contact Distribution List v1'!H47)</f>
        <v/>
      </c>
      <c r="I47" s="27"/>
      <c r="J47" s="15"/>
      <c r="K47" s="15"/>
      <c r="L47" s="28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0" customHeight="1">
      <c r="A48" s="8"/>
      <c r="B48" s="22">
        <v>47.0</v>
      </c>
      <c r="C48" s="23" t="str">
        <f>IF('Contact Distribution List v1'!C48="","",'Contact Distribution List v1'!C48)</f>
        <v/>
      </c>
      <c r="D48" s="23" t="str">
        <f>IF('Contact Distribution List v1'!C48="","",'Contact Distribution List v1'!D48)</f>
        <v/>
      </c>
      <c r="E48" s="23" t="str">
        <f>IF('Contact Distribution List v1'!C48="","",'Contact Distribution List v1'!E48)</f>
        <v/>
      </c>
      <c r="F48" s="26" t="str">
        <f>IF('Contact Distribution List v1'!C48="","",'Contact Distribution List v1'!F48)</f>
        <v/>
      </c>
      <c r="G48" s="23" t="str">
        <f>IF('Contact Distribution List v1'!C48="","",'Contact Distribution List v1'!G48)</f>
        <v/>
      </c>
      <c r="H48" s="23" t="str">
        <f>IF('Contact Distribution List v1'!C48="","",'Contact Distribution List v1'!H48)</f>
        <v/>
      </c>
      <c r="I48" s="27"/>
      <c r="J48" s="15"/>
      <c r="K48" s="15"/>
      <c r="L48" s="28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0" customHeight="1">
      <c r="A49" s="8"/>
      <c r="B49" s="22">
        <v>48.0</v>
      </c>
      <c r="C49" s="23" t="str">
        <f>IF('Contact Distribution List v1'!C49="","",'Contact Distribution List v1'!C49)</f>
        <v/>
      </c>
      <c r="D49" s="23" t="str">
        <f>IF('Contact Distribution List v1'!C49="","",'Contact Distribution List v1'!D49)</f>
        <v/>
      </c>
      <c r="E49" s="23" t="str">
        <f>IF('Contact Distribution List v1'!C49="","",'Contact Distribution List v1'!E49)</f>
        <v/>
      </c>
      <c r="F49" s="26" t="str">
        <f>IF('Contact Distribution List v1'!C49="","",'Contact Distribution List v1'!F49)</f>
        <v/>
      </c>
      <c r="G49" s="23" t="str">
        <f>IF('Contact Distribution List v1'!C49="","",'Contact Distribution List v1'!G49)</f>
        <v/>
      </c>
      <c r="H49" s="23" t="str">
        <f>IF('Contact Distribution List v1'!C49="","",'Contact Distribution List v1'!H49)</f>
        <v/>
      </c>
      <c r="I49" s="27"/>
      <c r="J49" s="15"/>
      <c r="K49" s="15"/>
      <c r="L49" s="28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0" customHeight="1">
      <c r="A50" s="8"/>
      <c r="B50" s="22">
        <v>49.0</v>
      </c>
      <c r="C50" s="23" t="str">
        <f>IF('Contact Distribution List v1'!C50="","",'Contact Distribution List v1'!C50)</f>
        <v/>
      </c>
      <c r="D50" s="23" t="str">
        <f>IF('Contact Distribution List v1'!C50="","",'Contact Distribution List v1'!D50)</f>
        <v/>
      </c>
      <c r="E50" s="23" t="str">
        <f>IF('Contact Distribution List v1'!C50="","",'Contact Distribution List v1'!E50)</f>
        <v/>
      </c>
      <c r="F50" s="26" t="str">
        <f>IF('Contact Distribution List v1'!C50="","",'Contact Distribution List v1'!F50)</f>
        <v/>
      </c>
      <c r="G50" s="23" t="str">
        <f>IF('Contact Distribution List v1'!C50="","",'Contact Distribution List v1'!G50)</f>
        <v/>
      </c>
      <c r="H50" s="23" t="str">
        <f>IF('Contact Distribution List v1'!C50="","",'Contact Distribution List v1'!H50)</f>
        <v/>
      </c>
      <c r="I50" s="27"/>
      <c r="J50" s="15"/>
      <c r="K50" s="15"/>
      <c r="L50" s="28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0" customHeight="1">
      <c r="A51" s="8"/>
      <c r="B51" s="22">
        <v>50.0</v>
      </c>
      <c r="C51" s="23" t="str">
        <f>IF('Contact Distribution List v1'!C51="","",'Contact Distribution List v1'!C51)</f>
        <v/>
      </c>
      <c r="D51" s="23" t="str">
        <f>IF('Contact Distribution List v1'!C51="","",'Contact Distribution List v1'!D51)</f>
        <v/>
      </c>
      <c r="E51" s="23" t="str">
        <f>IF('Contact Distribution List v1'!C51="","",'Contact Distribution List v1'!E51)</f>
        <v/>
      </c>
      <c r="F51" s="26" t="str">
        <f>IF('Contact Distribution List v1'!C51="","",'Contact Distribution List v1'!F51)</f>
        <v/>
      </c>
      <c r="G51" s="23" t="str">
        <f>IF('Contact Distribution List v1'!C51="","",'Contact Distribution List v1'!G51)</f>
        <v/>
      </c>
      <c r="H51" s="23" t="str">
        <f>IF('Contact Distribution List v1'!C51="","",'Contact Distribution List v1'!H51)</f>
        <v/>
      </c>
      <c r="I51" s="27"/>
      <c r="J51" s="15"/>
      <c r="K51" s="15"/>
      <c r="L51" s="2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0" customHeight="1">
      <c r="A52" s="8"/>
      <c r="B52" s="22">
        <v>51.0</v>
      </c>
      <c r="C52" s="23" t="str">
        <f>IF('Contact Distribution List v1'!C52="","",'Contact Distribution List v1'!C52)</f>
        <v/>
      </c>
      <c r="D52" s="23" t="str">
        <f>IF('Contact Distribution List v1'!C52="","",'Contact Distribution List v1'!D52)</f>
        <v/>
      </c>
      <c r="E52" s="23" t="str">
        <f>IF('Contact Distribution List v1'!C52="","",'Contact Distribution List v1'!E52)</f>
        <v/>
      </c>
      <c r="F52" s="26" t="str">
        <f>IF('Contact Distribution List v1'!C52="","",'Contact Distribution List v1'!F52)</f>
        <v/>
      </c>
      <c r="G52" s="23" t="str">
        <f>IF('Contact Distribution List v1'!C52="","",'Contact Distribution List v1'!G52)</f>
        <v/>
      </c>
      <c r="H52" s="23" t="str">
        <f>IF('Contact Distribution List v1'!C52="","",'Contact Distribution List v1'!H52)</f>
        <v/>
      </c>
      <c r="I52" s="27"/>
      <c r="J52" s="15"/>
      <c r="K52" s="15"/>
      <c r="L52" s="2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0" customHeight="1">
      <c r="A53" s="8"/>
      <c r="B53" s="22">
        <v>52.0</v>
      </c>
      <c r="C53" s="23" t="str">
        <f>IF('Contact Distribution List v1'!C53="","",'Contact Distribution List v1'!C53)</f>
        <v/>
      </c>
      <c r="D53" s="23" t="str">
        <f>IF('Contact Distribution List v1'!C53="","",'Contact Distribution List v1'!D53)</f>
        <v/>
      </c>
      <c r="E53" s="23" t="str">
        <f>IF('Contact Distribution List v1'!C53="","",'Contact Distribution List v1'!E53)</f>
        <v/>
      </c>
      <c r="F53" s="26" t="str">
        <f>IF('Contact Distribution List v1'!C53="","",'Contact Distribution List v1'!F53)</f>
        <v/>
      </c>
      <c r="G53" s="23" t="str">
        <f>IF('Contact Distribution List v1'!C53="","",'Contact Distribution List v1'!G53)</f>
        <v/>
      </c>
      <c r="H53" s="23" t="str">
        <f>IF('Contact Distribution List v1'!C53="","",'Contact Distribution List v1'!H53)</f>
        <v/>
      </c>
      <c r="I53" s="27"/>
      <c r="J53" s="15"/>
      <c r="K53" s="15"/>
      <c r="L53" s="2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0" customHeight="1">
      <c r="A54" s="8"/>
      <c r="B54" s="22">
        <v>53.0</v>
      </c>
      <c r="C54" s="23" t="str">
        <f>IF('Contact Distribution List v1'!C54="","",'Contact Distribution List v1'!C54)</f>
        <v/>
      </c>
      <c r="D54" s="23" t="str">
        <f>IF('Contact Distribution List v1'!C54="","",'Contact Distribution List v1'!D54)</f>
        <v/>
      </c>
      <c r="E54" s="23" t="str">
        <f>IF('Contact Distribution List v1'!C54="","",'Contact Distribution List v1'!E54)</f>
        <v/>
      </c>
      <c r="F54" s="26" t="str">
        <f>IF('Contact Distribution List v1'!C54="","",'Contact Distribution List v1'!F54)</f>
        <v/>
      </c>
      <c r="G54" s="23" t="str">
        <f>IF('Contact Distribution List v1'!C54="","",'Contact Distribution List v1'!G54)</f>
        <v/>
      </c>
      <c r="H54" s="23" t="str">
        <f>IF('Contact Distribution List v1'!C54="","",'Contact Distribution List v1'!H54)</f>
        <v/>
      </c>
      <c r="I54" s="27"/>
      <c r="J54" s="15"/>
      <c r="K54" s="15"/>
      <c r="L54" s="2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0" customHeight="1">
      <c r="A55" s="8"/>
      <c r="B55" s="22">
        <v>54.0</v>
      </c>
      <c r="C55" s="23" t="str">
        <f>IF('Contact Distribution List v1'!C55="","",'Contact Distribution List v1'!C55)</f>
        <v/>
      </c>
      <c r="D55" s="23" t="str">
        <f>IF('Contact Distribution List v1'!C55="","",'Contact Distribution List v1'!D55)</f>
        <v/>
      </c>
      <c r="E55" s="23" t="str">
        <f>IF('Contact Distribution List v1'!C55="","",'Contact Distribution List v1'!E55)</f>
        <v/>
      </c>
      <c r="F55" s="26" t="str">
        <f>IF('Contact Distribution List v1'!C55="","",'Contact Distribution List v1'!F55)</f>
        <v/>
      </c>
      <c r="G55" s="23" t="str">
        <f>IF('Contact Distribution List v1'!C55="","",'Contact Distribution List v1'!G55)</f>
        <v/>
      </c>
      <c r="H55" s="23" t="str">
        <f>IF('Contact Distribution List v1'!C55="","",'Contact Distribution List v1'!H55)</f>
        <v/>
      </c>
      <c r="I55" s="27"/>
      <c r="J55" s="15"/>
      <c r="K55" s="15"/>
      <c r="L55" s="2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0" customHeight="1">
      <c r="A56" s="8"/>
      <c r="B56" s="22">
        <v>55.0</v>
      </c>
      <c r="C56" s="23" t="str">
        <f>IF('Contact Distribution List v1'!C56="","",'Contact Distribution List v1'!C56)</f>
        <v/>
      </c>
      <c r="D56" s="23" t="str">
        <f>IF('Contact Distribution List v1'!C56="","",'Contact Distribution List v1'!D56)</f>
        <v/>
      </c>
      <c r="E56" s="23" t="str">
        <f>IF('Contact Distribution List v1'!C56="","",'Contact Distribution List v1'!E56)</f>
        <v/>
      </c>
      <c r="F56" s="26" t="str">
        <f>IF('Contact Distribution List v1'!C56="","",'Contact Distribution List v1'!F56)</f>
        <v/>
      </c>
      <c r="G56" s="23" t="str">
        <f>IF('Contact Distribution List v1'!C56="","",'Contact Distribution List v1'!G56)</f>
        <v/>
      </c>
      <c r="H56" s="23" t="str">
        <f>IF('Contact Distribution List v1'!C56="","",'Contact Distribution List v1'!H56)</f>
        <v/>
      </c>
      <c r="I56" s="27"/>
      <c r="J56" s="15"/>
      <c r="K56" s="15"/>
      <c r="L56" s="2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0" customHeight="1">
      <c r="A57" s="8"/>
      <c r="B57" s="22">
        <v>56.0</v>
      </c>
      <c r="C57" s="23" t="str">
        <f>IF('Contact Distribution List v1'!C57="","",'Contact Distribution List v1'!C57)</f>
        <v/>
      </c>
      <c r="D57" s="23" t="str">
        <f>IF('Contact Distribution List v1'!C57="","",'Contact Distribution List v1'!D57)</f>
        <v/>
      </c>
      <c r="E57" s="23" t="str">
        <f>IF('Contact Distribution List v1'!C57="","",'Contact Distribution List v1'!E57)</f>
        <v/>
      </c>
      <c r="F57" s="26" t="str">
        <f>IF('Contact Distribution List v1'!C57="","",'Contact Distribution List v1'!F57)</f>
        <v/>
      </c>
      <c r="G57" s="23" t="str">
        <f>IF('Contact Distribution List v1'!C57="","",'Contact Distribution List v1'!G57)</f>
        <v/>
      </c>
      <c r="H57" s="23" t="str">
        <f>IF('Contact Distribution List v1'!C57="","",'Contact Distribution List v1'!H57)</f>
        <v/>
      </c>
      <c r="I57" s="27"/>
      <c r="J57" s="15"/>
      <c r="K57" s="15"/>
      <c r="L57" s="2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0" customHeight="1">
      <c r="A58" s="8"/>
      <c r="B58" s="22">
        <v>57.0</v>
      </c>
      <c r="C58" s="23" t="str">
        <f>IF('Contact Distribution List v1'!C58="","",'Contact Distribution List v1'!C58)</f>
        <v/>
      </c>
      <c r="D58" s="23" t="str">
        <f>IF('Contact Distribution List v1'!C58="","",'Contact Distribution List v1'!D58)</f>
        <v/>
      </c>
      <c r="E58" s="23" t="str">
        <f>IF('Contact Distribution List v1'!C58="","",'Contact Distribution List v1'!E58)</f>
        <v/>
      </c>
      <c r="F58" s="26" t="str">
        <f>IF('Contact Distribution List v1'!C58="","",'Contact Distribution List v1'!F58)</f>
        <v/>
      </c>
      <c r="G58" s="23" t="str">
        <f>IF('Contact Distribution List v1'!C58="","",'Contact Distribution List v1'!G58)</f>
        <v/>
      </c>
      <c r="H58" s="23" t="str">
        <f>IF('Contact Distribution List v1'!C58="","",'Contact Distribution List v1'!H58)</f>
        <v/>
      </c>
      <c r="I58" s="27"/>
      <c r="J58" s="15"/>
      <c r="K58" s="15"/>
      <c r="L58" s="2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0" customHeight="1">
      <c r="A59" s="8"/>
      <c r="B59" s="22">
        <v>58.0</v>
      </c>
      <c r="C59" s="23" t="str">
        <f>IF('Contact Distribution List v1'!C59="","",'Contact Distribution List v1'!C59)</f>
        <v/>
      </c>
      <c r="D59" s="23" t="str">
        <f>IF('Contact Distribution List v1'!C59="","",'Contact Distribution List v1'!D59)</f>
        <v/>
      </c>
      <c r="E59" s="23" t="str">
        <f>IF('Contact Distribution List v1'!C59="","",'Contact Distribution List v1'!E59)</f>
        <v/>
      </c>
      <c r="F59" s="26" t="str">
        <f>IF('Contact Distribution List v1'!C59="","",'Contact Distribution List v1'!F59)</f>
        <v/>
      </c>
      <c r="G59" s="23" t="str">
        <f>IF('Contact Distribution List v1'!C59="","",'Contact Distribution List v1'!G59)</f>
        <v/>
      </c>
      <c r="H59" s="23" t="str">
        <f>IF('Contact Distribution List v1'!C59="","",'Contact Distribution List v1'!H59)</f>
        <v/>
      </c>
      <c r="I59" s="27"/>
      <c r="J59" s="15"/>
      <c r="K59" s="15"/>
      <c r="L59" s="2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0" customHeight="1">
      <c r="A60" s="8"/>
      <c r="B60" s="22">
        <v>59.0</v>
      </c>
      <c r="C60" s="23" t="str">
        <f>IF('Contact Distribution List v1'!C60="","",'Contact Distribution List v1'!C60)</f>
        <v/>
      </c>
      <c r="D60" s="23" t="str">
        <f>IF('Contact Distribution List v1'!C60="","",'Contact Distribution List v1'!D60)</f>
        <v/>
      </c>
      <c r="E60" s="23" t="str">
        <f>IF('Contact Distribution List v1'!C60="","",'Contact Distribution List v1'!E60)</f>
        <v/>
      </c>
      <c r="F60" s="26" t="str">
        <f>IF('Contact Distribution List v1'!C60="","",'Contact Distribution List v1'!F60)</f>
        <v/>
      </c>
      <c r="G60" s="23" t="str">
        <f>IF('Contact Distribution List v1'!C60="","",'Contact Distribution List v1'!G60)</f>
        <v/>
      </c>
      <c r="H60" s="23" t="str">
        <f>IF('Contact Distribution List v1'!C60="","",'Contact Distribution List v1'!H60)</f>
        <v/>
      </c>
      <c r="I60" s="27"/>
      <c r="J60" s="15"/>
      <c r="K60" s="15"/>
      <c r="L60" s="2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0" customHeight="1">
      <c r="A61" s="8"/>
      <c r="B61" s="22">
        <v>60.0</v>
      </c>
      <c r="C61" s="23" t="str">
        <f>IF('Contact Distribution List v1'!C61="","",'Contact Distribution List v1'!C61)</f>
        <v/>
      </c>
      <c r="D61" s="23" t="str">
        <f>IF('Contact Distribution List v1'!C61="","",'Contact Distribution List v1'!D61)</f>
        <v/>
      </c>
      <c r="E61" s="23" t="str">
        <f>IF('Contact Distribution List v1'!C61="","",'Contact Distribution List v1'!E61)</f>
        <v/>
      </c>
      <c r="F61" s="26" t="str">
        <f>IF('Contact Distribution List v1'!C61="","",'Contact Distribution List v1'!F61)</f>
        <v/>
      </c>
      <c r="G61" s="23" t="str">
        <f>IF('Contact Distribution List v1'!C61="","",'Contact Distribution List v1'!G61)</f>
        <v/>
      </c>
      <c r="H61" s="23" t="str">
        <f>IF('Contact Distribution List v1'!C61="","",'Contact Distribution List v1'!H61)</f>
        <v/>
      </c>
      <c r="I61" s="27"/>
      <c r="J61" s="15"/>
      <c r="K61" s="15"/>
      <c r="L61" s="2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0" customHeight="1">
      <c r="A62" s="8"/>
      <c r="B62" s="22">
        <v>61.0</v>
      </c>
      <c r="C62" s="23" t="str">
        <f>IF('Contact Distribution List v1'!C62="","",'Contact Distribution List v1'!C62)</f>
        <v/>
      </c>
      <c r="D62" s="23" t="str">
        <f>IF('Contact Distribution List v1'!C62="","",'Contact Distribution List v1'!D62)</f>
        <v/>
      </c>
      <c r="E62" s="23" t="str">
        <f>IF('Contact Distribution List v1'!C62="","",'Contact Distribution List v1'!E62)</f>
        <v/>
      </c>
      <c r="F62" s="26" t="str">
        <f>IF('Contact Distribution List v1'!C62="","",'Contact Distribution List v1'!F62)</f>
        <v/>
      </c>
      <c r="G62" s="23" t="str">
        <f>IF('Contact Distribution List v1'!C62="","",'Contact Distribution List v1'!G62)</f>
        <v/>
      </c>
      <c r="H62" s="23" t="str">
        <f>IF('Contact Distribution List v1'!C62="","",'Contact Distribution List v1'!H62)</f>
        <v/>
      </c>
      <c r="I62" s="27"/>
      <c r="J62" s="15"/>
      <c r="K62" s="15"/>
      <c r="L62" s="2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0" customHeight="1">
      <c r="A63" s="8"/>
      <c r="B63" s="22">
        <v>62.0</v>
      </c>
      <c r="C63" s="23" t="str">
        <f>IF('Contact Distribution List v1'!C63="","",'Contact Distribution List v1'!C63)</f>
        <v/>
      </c>
      <c r="D63" s="23" t="str">
        <f>IF('Contact Distribution List v1'!C63="","",'Contact Distribution List v1'!D63)</f>
        <v/>
      </c>
      <c r="E63" s="23" t="str">
        <f>IF('Contact Distribution List v1'!C63="","",'Contact Distribution List v1'!E63)</f>
        <v/>
      </c>
      <c r="F63" s="26" t="str">
        <f>IF('Contact Distribution List v1'!C63="","",'Contact Distribution List v1'!F63)</f>
        <v/>
      </c>
      <c r="G63" s="23" t="str">
        <f>IF('Contact Distribution List v1'!C63="","",'Contact Distribution List v1'!G63)</f>
        <v/>
      </c>
      <c r="H63" s="23" t="str">
        <f>IF('Contact Distribution List v1'!C63="","",'Contact Distribution List v1'!H63)</f>
        <v/>
      </c>
      <c r="I63" s="27"/>
      <c r="J63" s="15"/>
      <c r="K63" s="15"/>
      <c r="L63" s="2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0" customHeight="1">
      <c r="A64" s="8"/>
      <c r="B64" s="22">
        <v>63.0</v>
      </c>
      <c r="C64" s="23" t="str">
        <f>IF('Contact Distribution List v1'!C64="","",'Contact Distribution List v1'!C64)</f>
        <v/>
      </c>
      <c r="D64" s="23" t="str">
        <f>IF('Contact Distribution List v1'!C64="","",'Contact Distribution List v1'!D64)</f>
        <v/>
      </c>
      <c r="E64" s="23" t="str">
        <f>IF('Contact Distribution List v1'!C64="","",'Contact Distribution List v1'!E64)</f>
        <v/>
      </c>
      <c r="F64" s="26" t="str">
        <f>IF('Contact Distribution List v1'!C64="","",'Contact Distribution List v1'!F64)</f>
        <v/>
      </c>
      <c r="G64" s="23" t="str">
        <f>IF('Contact Distribution List v1'!C64="","",'Contact Distribution List v1'!G64)</f>
        <v/>
      </c>
      <c r="H64" s="23" t="str">
        <f>IF('Contact Distribution List v1'!C64="","",'Contact Distribution List v1'!H64)</f>
        <v/>
      </c>
      <c r="I64" s="27"/>
      <c r="J64" s="15"/>
      <c r="K64" s="15"/>
      <c r="L64" s="2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0" customHeight="1">
      <c r="A65" s="8"/>
      <c r="B65" s="22">
        <v>64.0</v>
      </c>
      <c r="C65" s="23" t="str">
        <f>IF('Contact Distribution List v1'!C65="","",'Contact Distribution List v1'!C65)</f>
        <v/>
      </c>
      <c r="D65" s="23" t="str">
        <f>IF('Contact Distribution List v1'!C65="","",'Contact Distribution List v1'!D65)</f>
        <v/>
      </c>
      <c r="E65" s="23" t="str">
        <f>IF('Contact Distribution List v1'!C65="","",'Contact Distribution List v1'!E65)</f>
        <v/>
      </c>
      <c r="F65" s="26" t="str">
        <f>IF('Contact Distribution List v1'!C65="","",'Contact Distribution List v1'!F65)</f>
        <v/>
      </c>
      <c r="G65" s="23" t="str">
        <f>IF('Contact Distribution List v1'!C65="","",'Contact Distribution List v1'!G65)</f>
        <v/>
      </c>
      <c r="H65" s="23" t="str">
        <f>IF('Contact Distribution List v1'!C65="","",'Contact Distribution List v1'!H65)</f>
        <v/>
      </c>
      <c r="I65" s="27"/>
      <c r="J65" s="15"/>
      <c r="K65" s="15"/>
      <c r="L65" s="2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0" customHeight="1">
      <c r="A66" s="8"/>
      <c r="B66" s="22">
        <v>65.0</v>
      </c>
      <c r="C66" s="23" t="str">
        <f>IF('Contact Distribution List v1'!C66="","",'Contact Distribution List v1'!C66)</f>
        <v/>
      </c>
      <c r="D66" s="23" t="str">
        <f>IF('Contact Distribution List v1'!C66="","",'Contact Distribution List v1'!D66)</f>
        <v/>
      </c>
      <c r="E66" s="23" t="str">
        <f>IF('Contact Distribution List v1'!C66="","",'Contact Distribution List v1'!E66)</f>
        <v/>
      </c>
      <c r="F66" s="26" t="str">
        <f>IF('Contact Distribution List v1'!C66="","",'Contact Distribution List v1'!F66)</f>
        <v/>
      </c>
      <c r="G66" s="23" t="str">
        <f>IF('Contact Distribution List v1'!C66="","",'Contact Distribution List v1'!G66)</f>
        <v/>
      </c>
      <c r="H66" s="23" t="str">
        <f>IF('Contact Distribution List v1'!C66="","",'Contact Distribution List v1'!H66)</f>
        <v/>
      </c>
      <c r="I66" s="27"/>
      <c r="J66" s="15"/>
      <c r="K66" s="15"/>
      <c r="L66" s="2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0" customHeight="1">
      <c r="A67" s="8"/>
      <c r="B67" s="22">
        <v>66.0</v>
      </c>
      <c r="C67" s="29" t="str">
        <f>IF('Contact Distribution List v1'!C67="","",'Contact Distribution List v1'!C67)</f>
        <v/>
      </c>
      <c r="D67" s="29" t="str">
        <f>IF('Contact Distribution List v1'!C67="","",'Contact Distribution List v1'!D67)</f>
        <v/>
      </c>
      <c r="E67" s="29" t="str">
        <f>IF('Contact Distribution List v1'!C67="","",'Contact Distribution List v1'!E67)</f>
        <v/>
      </c>
      <c r="F67" s="30" t="str">
        <f>IF('Contact Distribution List v1'!C67="","",'Contact Distribution List v1'!F67)</f>
        <v/>
      </c>
      <c r="G67" s="29" t="str">
        <f>IF('Contact Distribution List v1'!C67="","",'Contact Distribution List v1'!G67)</f>
        <v/>
      </c>
      <c r="H67" s="29" t="str">
        <f>IF('Contact Distribution List v1'!C67="","",'Contact Distribution List v1'!H67)</f>
        <v/>
      </c>
      <c r="I67" s="31"/>
      <c r="J67" s="17"/>
      <c r="K67" s="17"/>
      <c r="L67" s="3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0" customHeight="1">
      <c r="A68" s="8"/>
      <c r="B68" s="22">
        <v>67.0</v>
      </c>
      <c r="C68" s="29" t="str">
        <f>IF('Contact Distribution List v1'!C68="","",'Contact Distribution List v1'!C68)</f>
        <v/>
      </c>
      <c r="D68" s="29" t="str">
        <f>IF('Contact Distribution List v1'!C68="","",'Contact Distribution List v1'!D68)</f>
        <v/>
      </c>
      <c r="E68" s="29" t="str">
        <f>IF('Contact Distribution List v1'!C68="","",'Contact Distribution List v1'!E68)</f>
        <v/>
      </c>
      <c r="F68" s="30" t="str">
        <f>IF('Contact Distribution List v1'!C68="","",'Contact Distribution List v1'!F68)</f>
        <v/>
      </c>
      <c r="G68" s="29" t="str">
        <f>IF('Contact Distribution List v1'!C68="","",'Contact Distribution List v1'!G68)</f>
        <v/>
      </c>
      <c r="H68" s="29" t="str">
        <f>IF('Contact Distribution List v1'!C68="","",'Contact Distribution List v1'!H68)</f>
        <v/>
      </c>
      <c r="I68" s="31"/>
      <c r="J68" s="17"/>
      <c r="K68" s="17"/>
      <c r="L68" s="3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0" customHeight="1">
      <c r="A69" s="8"/>
      <c r="B69" s="22">
        <v>68.0</v>
      </c>
      <c r="C69" s="29" t="str">
        <f>IF('Contact Distribution List v1'!C69="","",'Contact Distribution List v1'!C69)</f>
        <v/>
      </c>
      <c r="D69" s="29" t="str">
        <f>IF('Contact Distribution List v1'!C69="","",'Contact Distribution List v1'!D69)</f>
        <v/>
      </c>
      <c r="E69" s="29" t="str">
        <f>IF('Contact Distribution List v1'!C69="","",'Contact Distribution List v1'!E69)</f>
        <v/>
      </c>
      <c r="F69" s="30" t="str">
        <f>IF('Contact Distribution List v1'!C69="","",'Contact Distribution List v1'!F69)</f>
        <v/>
      </c>
      <c r="G69" s="29" t="str">
        <f>IF('Contact Distribution List v1'!C69="","",'Contact Distribution List v1'!G69)</f>
        <v/>
      </c>
      <c r="H69" s="29" t="str">
        <f>IF('Contact Distribution List v1'!C69="","",'Contact Distribution List v1'!H69)</f>
        <v/>
      </c>
      <c r="I69" s="31"/>
      <c r="J69" s="17"/>
      <c r="K69" s="17"/>
      <c r="L69" s="3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0" customHeight="1">
      <c r="A70" s="8"/>
      <c r="B70" s="33">
        <v>69.0</v>
      </c>
      <c r="C70" s="29" t="str">
        <f>IF('Contact Distribution List v1'!C70="","",'Contact Distribution List v1'!C70)</f>
        <v/>
      </c>
      <c r="D70" s="29" t="str">
        <f>IF('Contact Distribution List v1'!C70="","",'Contact Distribution List v1'!D70)</f>
        <v/>
      </c>
      <c r="E70" s="29" t="str">
        <f>IF('Contact Distribution List v1'!C70="","",'Contact Distribution List v1'!E70)</f>
        <v/>
      </c>
      <c r="F70" s="30" t="str">
        <f>IF('Contact Distribution List v1'!C70="","",'Contact Distribution List v1'!F70)</f>
        <v/>
      </c>
      <c r="G70" s="29" t="str">
        <f>IF('Contact Distribution List v1'!C70="","",'Contact Distribution List v1'!G70)</f>
        <v/>
      </c>
      <c r="H70" s="29" t="str">
        <f>IF('Contact Distribution List v1'!C70="","",'Contact Distribution List v1'!H70)</f>
        <v/>
      </c>
      <c r="I70" s="31"/>
      <c r="J70" s="17"/>
      <c r="K70" s="17"/>
      <c r="L70" s="3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0" customHeight="1">
      <c r="A71" s="8"/>
      <c r="B71" s="33">
        <v>70.0</v>
      </c>
      <c r="C71" s="29" t="str">
        <f>IF('Contact Distribution List v1'!C71="","",'Contact Distribution List v1'!C71)</f>
        <v/>
      </c>
      <c r="D71" s="29" t="str">
        <f>IF('Contact Distribution List v1'!C71="","",'Contact Distribution List v1'!D71)</f>
        <v/>
      </c>
      <c r="E71" s="29" t="str">
        <f>IF('Contact Distribution List v1'!C71="","",'Contact Distribution List v1'!E71)</f>
        <v/>
      </c>
      <c r="F71" s="30" t="str">
        <f>IF('Contact Distribution List v1'!C71="","",'Contact Distribution List v1'!F71)</f>
        <v/>
      </c>
      <c r="G71" s="29" t="str">
        <f>IF('Contact Distribution List v1'!C71="","",'Contact Distribution List v1'!G71)</f>
        <v/>
      </c>
      <c r="H71" s="29" t="str">
        <f>IF('Contact Distribution List v1'!C71="","",'Contact Distribution List v1'!H71)</f>
        <v/>
      </c>
      <c r="I71" s="31"/>
      <c r="J71" s="17"/>
      <c r="K71" s="17"/>
      <c r="L71" s="3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0" customHeight="1">
      <c r="A72" s="8"/>
      <c r="B72" s="33">
        <v>71.0</v>
      </c>
      <c r="C72" s="29" t="str">
        <f>IF('Contact Distribution List v1'!C72="","",'Contact Distribution List v1'!C72)</f>
        <v/>
      </c>
      <c r="D72" s="29" t="str">
        <f>IF('Contact Distribution List v1'!C72="","",'Contact Distribution List v1'!D72)</f>
        <v/>
      </c>
      <c r="E72" s="29" t="str">
        <f>IF('Contact Distribution List v1'!C72="","",'Contact Distribution List v1'!E72)</f>
        <v/>
      </c>
      <c r="F72" s="30" t="str">
        <f>IF('Contact Distribution List v1'!C72="","",'Contact Distribution List v1'!F72)</f>
        <v/>
      </c>
      <c r="G72" s="29" t="str">
        <f>IF('Contact Distribution List v1'!C72="","",'Contact Distribution List v1'!G72)</f>
        <v/>
      </c>
      <c r="H72" s="29" t="str">
        <f>IF('Contact Distribution List v1'!C72="","",'Contact Distribution List v1'!H72)</f>
        <v/>
      </c>
      <c r="I72" s="31"/>
      <c r="J72" s="17"/>
      <c r="K72" s="17"/>
      <c r="L72" s="3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0" customHeight="1">
      <c r="A73" s="8"/>
      <c r="B73" s="33">
        <v>72.0</v>
      </c>
      <c r="C73" s="29" t="str">
        <f>IF('Contact Distribution List v1'!C73="","",'Contact Distribution List v1'!C73)</f>
        <v/>
      </c>
      <c r="D73" s="29" t="str">
        <f>IF('Contact Distribution List v1'!C73="","",'Contact Distribution List v1'!D73)</f>
        <v/>
      </c>
      <c r="E73" s="29" t="str">
        <f>IF('Contact Distribution List v1'!C73="","",'Contact Distribution List v1'!E73)</f>
        <v/>
      </c>
      <c r="F73" s="30" t="str">
        <f>IF('Contact Distribution List v1'!C73="","",'Contact Distribution List v1'!F73)</f>
        <v/>
      </c>
      <c r="G73" s="29" t="str">
        <f>IF('Contact Distribution List v1'!C73="","",'Contact Distribution List v1'!G73)</f>
        <v/>
      </c>
      <c r="H73" s="29" t="str">
        <f>IF('Contact Distribution List v1'!C73="","",'Contact Distribution List v1'!H73)</f>
        <v/>
      </c>
      <c r="I73" s="31"/>
      <c r="J73" s="17"/>
      <c r="K73" s="17"/>
      <c r="L73" s="3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0" customHeight="1">
      <c r="A74" s="8"/>
      <c r="B74" s="33">
        <v>73.0</v>
      </c>
      <c r="C74" s="29" t="str">
        <f>IF('Contact Distribution List v1'!C74="","",'Contact Distribution List v1'!C74)</f>
        <v/>
      </c>
      <c r="D74" s="29" t="str">
        <f>IF('Contact Distribution List v1'!C74="","",'Contact Distribution List v1'!D74)</f>
        <v/>
      </c>
      <c r="E74" s="29" t="str">
        <f>IF('Contact Distribution List v1'!C74="","",'Contact Distribution List v1'!E74)</f>
        <v/>
      </c>
      <c r="F74" s="30" t="str">
        <f>IF('Contact Distribution List v1'!C74="","",'Contact Distribution List v1'!F74)</f>
        <v/>
      </c>
      <c r="G74" s="29" t="str">
        <f>IF('Contact Distribution List v1'!C74="","",'Contact Distribution List v1'!G74)</f>
        <v/>
      </c>
      <c r="H74" s="29" t="str">
        <f>IF('Contact Distribution List v1'!C74="","",'Contact Distribution List v1'!H74)</f>
        <v/>
      </c>
      <c r="I74" s="31"/>
      <c r="J74" s="17"/>
      <c r="K74" s="17"/>
      <c r="L74" s="3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0" customHeight="1">
      <c r="A75" s="8"/>
      <c r="B75" s="33">
        <v>74.0</v>
      </c>
      <c r="C75" s="29" t="str">
        <f>IF('Contact Distribution List v1'!C75="","",'Contact Distribution List v1'!C75)</f>
        <v/>
      </c>
      <c r="D75" s="29" t="str">
        <f>IF('Contact Distribution List v1'!C75="","",'Contact Distribution List v1'!D75)</f>
        <v/>
      </c>
      <c r="E75" s="29" t="str">
        <f>IF('Contact Distribution List v1'!C75="","",'Contact Distribution List v1'!E75)</f>
        <v/>
      </c>
      <c r="F75" s="30" t="str">
        <f>IF('Contact Distribution List v1'!C75="","",'Contact Distribution List v1'!F75)</f>
        <v/>
      </c>
      <c r="G75" s="29" t="str">
        <f>IF('Contact Distribution List v1'!C75="","",'Contact Distribution List v1'!G75)</f>
        <v/>
      </c>
      <c r="H75" s="29" t="str">
        <f>IF('Contact Distribution List v1'!C75="","",'Contact Distribution List v1'!H75)</f>
        <v/>
      </c>
      <c r="I75" s="31"/>
      <c r="J75" s="17"/>
      <c r="K75" s="17"/>
      <c r="L75" s="3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0" customHeight="1">
      <c r="A76" s="8"/>
      <c r="B76" s="33">
        <v>75.0</v>
      </c>
      <c r="C76" s="29" t="str">
        <f>IF('Contact Distribution List v1'!C76="","",'Contact Distribution List v1'!C76)</f>
        <v/>
      </c>
      <c r="D76" s="29" t="str">
        <f>IF('Contact Distribution List v1'!C76="","",'Contact Distribution List v1'!D76)</f>
        <v/>
      </c>
      <c r="E76" s="29" t="str">
        <f>IF('Contact Distribution List v1'!C76="","",'Contact Distribution List v1'!E76)</f>
        <v/>
      </c>
      <c r="F76" s="30" t="str">
        <f>IF('Contact Distribution List v1'!C76="","",'Contact Distribution List v1'!F76)</f>
        <v/>
      </c>
      <c r="G76" s="29" t="str">
        <f>IF('Contact Distribution List v1'!C76="","",'Contact Distribution List v1'!G76)</f>
        <v/>
      </c>
      <c r="H76" s="29" t="str">
        <f>IF('Contact Distribution List v1'!C76="","",'Contact Distribution List v1'!H76)</f>
        <v/>
      </c>
      <c r="I76" s="31"/>
      <c r="J76" s="17"/>
      <c r="K76" s="17"/>
      <c r="L76" s="3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0" customHeight="1">
      <c r="A77" s="8"/>
      <c r="B77" s="33">
        <v>76.0</v>
      </c>
      <c r="C77" s="29" t="str">
        <f>IF('Contact Distribution List v1'!C77="","",'Contact Distribution List v1'!C77)</f>
        <v/>
      </c>
      <c r="D77" s="29" t="str">
        <f>IF('Contact Distribution List v1'!C77="","",'Contact Distribution List v1'!D77)</f>
        <v/>
      </c>
      <c r="E77" s="29" t="str">
        <f>IF('Contact Distribution List v1'!C77="","",'Contact Distribution List v1'!E77)</f>
        <v/>
      </c>
      <c r="F77" s="30" t="str">
        <f>IF('Contact Distribution List v1'!C77="","",'Contact Distribution List v1'!F77)</f>
        <v/>
      </c>
      <c r="G77" s="29" t="str">
        <f>IF('Contact Distribution List v1'!C77="","",'Contact Distribution List v1'!G77)</f>
        <v/>
      </c>
      <c r="H77" s="29" t="str">
        <f>IF('Contact Distribution List v1'!C77="","",'Contact Distribution List v1'!H77)</f>
        <v/>
      </c>
      <c r="I77" s="31"/>
      <c r="J77" s="17"/>
      <c r="K77" s="17"/>
      <c r="L77" s="3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0" customHeight="1">
      <c r="A78" s="8"/>
      <c r="B78" s="33">
        <v>77.0</v>
      </c>
      <c r="C78" s="29" t="str">
        <f>IF('Contact Distribution List v1'!C78="","",'Contact Distribution List v1'!C78)</f>
        <v/>
      </c>
      <c r="D78" s="29" t="str">
        <f>IF('Contact Distribution List v1'!C78="","",'Contact Distribution List v1'!D78)</f>
        <v/>
      </c>
      <c r="E78" s="29" t="str">
        <f>IF('Contact Distribution List v1'!C78="","",'Contact Distribution List v1'!E78)</f>
        <v/>
      </c>
      <c r="F78" s="30" t="str">
        <f>IF('Contact Distribution List v1'!C78="","",'Contact Distribution List v1'!F78)</f>
        <v/>
      </c>
      <c r="G78" s="29" t="str">
        <f>IF('Contact Distribution List v1'!C78="","",'Contact Distribution List v1'!G78)</f>
        <v/>
      </c>
      <c r="H78" s="29" t="str">
        <f>IF('Contact Distribution List v1'!C78="","",'Contact Distribution List v1'!H78)</f>
        <v/>
      </c>
      <c r="I78" s="31"/>
      <c r="J78" s="17"/>
      <c r="K78" s="17"/>
      <c r="L78" s="3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0" customHeight="1">
      <c r="A79" s="8"/>
      <c r="B79" s="33">
        <v>78.0</v>
      </c>
      <c r="C79" s="29" t="str">
        <f>IF('Contact Distribution List v1'!C79="","",'Contact Distribution List v1'!C79)</f>
        <v/>
      </c>
      <c r="D79" s="29" t="str">
        <f>IF('Contact Distribution List v1'!C79="","",'Contact Distribution List v1'!D79)</f>
        <v/>
      </c>
      <c r="E79" s="29" t="str">
        <f>IF('Contact Distribution List v1'!C79="","",'Contact Distribution List v1'!E79)</f>
        <v/>
      </c>
      <c r="F79" s="30" t="str">
        <f>IF('Contact Distribution List v1'!C79="","",'Contact Distribution List v1'!F79)</f>
        <v/>
      </c>
      <c r="G79" s="29" t="str">
        <f>IF('Contact Distribution List v1'!C79="","",'Contact Distribution List v1'!G79)</f>
        <v/>
      </c>
      <c r="H79" s="29" t="str">
        <f>IF('Contact Distribution List v1'!C79="","",'Contact Distribution List v1'!H79)</f>
        <v/>
      </c>
      <c r="I79" s="31"/>
      <c r="J79" s="17"/>
      <c r="K79" s="17"/>
      <c r="L79" s="3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0" customHeight="1">
      <c r="A80" s="8"/>
      <c r="B80" s="33">
        <v>79.0</v>
      </c>
      <c r="C80" s="29" t="str">
        <f>IF('Contact Distribution List v1'!C80="","",'Contact Distribution List v1'!C80)</f>
        <v/>
      </c>
      <c r="D80" s="29" t="str">
        <f>IF('Contact Distribution List v1'!C80="","",'Contact Distribution List v1'!D80)</f>
        <v/>
      </c>
      <c r="E80" s="29" t="str">
        <f>IF('Contact Distribution List v1'!C80="","",'Contact Distribution List v1'!E80)</f>
        <v/>
      </c>
      <c r="F80" s="30" t="str">
        <f>IF('Contact Distribution List v1'!C80="","",'Contact Distribution List v1'!F80)</f>
        <v/>
      </c>
      <c r="G80" s="29" t="str">
        <f>IF('Contact Distribution List v1'!C80="","",'Contact Distribution List v1'!G80)</f>
        <v/>
      </c>
      <c r="H80" s="29" t="str">
        <f>IF('Contact Distribution List v1'!C80="","",'Contact Distribution List v1'!H80)</f>
        <v/>
      </c>
      <c r="I80" s="31"/>
      <c r="J80" s="17"/>
      <c r="K80" s="17"/>
      <c r="L80" s="3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0" customHeight="1">
      <c r="A81" s="8"/>
      <c r="B81" s="33">
        <v>80.0</v>
      </c>
      <c r="C81" s="29" t="str">
        <f>IF('Contact Distribution List v1'!C81="","",'Contact Distribution List v1'!C81)</f>
        <v/>
      </c>
      <c r="D81" s="29" t="str">
        <f>IF('Contact Distribution List v1'!C81="","",'Contact Distribution List v1'!D81)</f>
        <v/>
      </c>
      <c r="E81" s="29" t="str">
        <f>IF('Contact Distribution List v1'!C81="","",'Contact Distribution List v1'!E81)</f>
        <v/>
      </c>
      <c r="F81" s="30" t="str">
        <f>IF('Contact Distribution List v1'!C81="","",'Contact Distribution List v1'!F81)</f>
        <v/>
      </c>
      <c r="G81" s="29" t="str">
        <f>IF('Contact Distribution List v1'!C81="","",'Contact Distribution List v1'!G81)</f>
        <v/>
      </c>
      <c r="H81" s="29" t="str">
        <f>IF('Contact Distribution List v1'!C81="","",'Contact Distribution List v1'!H81)</f>
        <v/>
      </c>
      <c r="I81" s="31"/>
      <c r="J81" s="17"/>
      <c r="K81" s="17"/>
      <c r="L81" s="3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0" customHeight="1">
      <c r="A82" s="8"/>
      <c r="B82" s="33">
        <v>81.0</v>
      </c>
      <c r="C82" s="29" t="str">
        <f>IF('Contact Distribution List v1'!C82="","",'Contact Distribution List v1'!C82)</f>
        <v/>
      </c>
      <c r="D82" s="29" t="str">
        <f>IF('Contact Distribution List v1'!C82="","",'Contact Distribution List v1'!D82)</f>
        <v/>
      </c>
      <c r="E82" s="29" t="str">
        <f>IF('Contact Distribution List v1'!C82="","",'Contact Distribution List v1'!E82)</f>
        <v/>
      </c>
      <c r="F82" s="30" t="str">
        <f>IF('Contact Distribution List v1'!C82="","",'Contact Distribution List v1'!F82)</f>
        <v/>
      </c>
      <c r="G82" s="29" t="str">
        <f>IF('Contact Distribution List v1'!C82="","",'Contact Distribution List v1'!G82)</f>
        <v/>
      </c>
      <c r="H82" s="29" t="str">
        <f>IF('Contact Distribution List v1'!C82="","",'Contact Distribution List v1'!H82)</f>
        <v/>
      </c>
      <c r="I82" s="31"/>
      <c r="J82" s="17"/>
      <c r="K82" s="17"/>
      <c r="L82" s="3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0" customHeight="1">
      <c r="A83" s="8"/>
      <c r="B83" s="33">
        <v>82.0</v>
      </c>
      <c r="C83" s="29" t="str">
        <f>IF('Contact Distribution List v1'!C83="","",'Contact Distribution List v1'!C83)</f>
        <v/>
      </c>
      <c r="D83" s="29" t="str">
        <f>IF('Contact Distribution List v1'!C83="","",'Contact Distribution List v1'!D83)</f>
        <v/>
      </c>
      <c r="E83" s="29" t="str">
        <f>IF('Contact Distribution List v1'!C83="","",'Contact Distribution List v1'!E83)</f>
        <v/>
      </c>
      <c r="F83" s="30" t="str">
        <f>IF('Contact Distribution List v1'!C83="","",'Contact Distribution List v1'!F83)</f>
        <v/>
      </c>
      <c r="G83" s="29" t="str">
        <f>IF('Contact Distribution List v1'!C83="","",'Contact Distribution List v1'!G83)</f>
        <v/>
      </c>
      <c r="H83" s="29" t="str">
        <f>IF('Contact Distribution List v1'!C83="","",'Contact Distribution List v1'!H83)</f>
        <v/>
      </c>
      <c r="I83" s="31"/>
      <c r="J83" s="17"/>
      <c r="K83" s="17"/>
      <c r="L83" s="3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0" customHeight="1">
      <c r="A84" s="8"/>
      <c r="B84" s="33">
        <v>83.0</v>
      </c>
      <c r="C84" s="29" t="str">
        <f>IF('Contact Distribution List v1'!C84="","",'Contact Distribution List v1'!C84)</f>
        <v/>
      </c>
      <c r="D84" s="29" t="str">
        <f>IF('Contact Distribution List v1'!C84="","",'Contact Distribution List v1'!D84)</f>
        <v/>
      </c>
      <c r="E84" s="29" t="str">
        <f>IF('Contact Distribution List v1'!C84="","",'Contact Distribution List v1'!E84)</f>
        <v/>
      </c>
      <c r="F84" s="30" t="str">
        <f>IF('Contact Distribution List v1'!C84="","",'Contact Distribution List v1'!F84)</f>
        <v/>
      </c>
      <c r="G84" s="29" t="str">
        <f>IF('Contact Distribution List v1'!C84="","",'Contact Distribution List v1'!G84)</f>
        <v/>
      </c>
      <c r="H84" s="29" t="str">
        <f>IF('Contact Distribution List v1'!C84="","",'Contact Distribution List v1'!H84)</f>
        <v/>
      </c>
      <c r="I84" s="31"/>
      <c r="J84" s="17"/>
      <c r="K84" s="17"/>
      <c r="L84" s="3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0" customHeight="1">
      <c r="A85" s="8"/>
      <c r="B85" s="33">
        <v>84.0</v>
      </c>
      <c r="C85" s="29" t="str">
        <f>IF('Contact Distribution List v1'!C85="","",'Contact Distribution List v1'!C85)</f>
        <v/>
      </c>
      <c r="D85" s="29" t="str">
        <f>IF('Contact Distribution List v1'!C85="","",'Contact Distribution List v1'!D85)</f>
        <v/>
      </c>
      <c r="E85" s="29" t="str">
        <f>IF('Contact Distribution List v1'!C85="","",'Contact Distribution List v1'!E85)</f>
        <v/>
      </c>
      <c r="F85" s="30" t="str">
        <f>IF('Contact Distribution List v1'!C85="","",'Contact Distribution List v1'!F85)</f>
        <v/>
      </c>
      <c r="G85" s="29" t="str">
        <f>IF('Contact Distribution List v1'!C85="","",'Contact Distribution List v1'!G85)</f>
        <v/>
      </c>
      <c r="H85" s="29" t="str">
        <f>IF('Contact Distribution List v1'!C85="","",'Contact Distribution List v1'!H85)</f>
        <v/>
      </c>
      <c r="I85" s="31"/>
      <c r="J85" s="17"/>
      <c r="K85" s="17"/>
      <c r="L85" s="3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0" customHeight="1">
      <c r="A86" s="8"/>
      <c r="B86" s="33">
        <v>85.0</v>
      </c>
      <c r="C86" s="29" t="str">
        <f>IF('Contact Distribution List v1'!C86="","",'Contact Distribution List v1'!C86)</f>
        <v/>
      </c>
      <c r="D86" s="29" t="str">
        <f>IF('Contact Distribution List v1'!C86="","",'Contact Distribution List v1'!D86)</f>
        <v/>
      </c>
      <c r="E86" s="29" t="str">
        <f>IF('Contact Distribution List v1'!C86="","",'Contact Distribution List v1'!E86)</f>
        <v/>
      </c>
      <c r="F86" s="30" t="str">
        <f>IF('Contact Distribution List v1'!C86="","",'Contact Distribution List v1'!F86)</f>
        <v/>
      </c>
      <c r="G86" s="29" t="str">
        <f>IF('Contact Distribution List v1'!C86="","",'Contact Distribution List v1'!G86)</f>
        <v/>
      </c>
      <c r="H86" s="29" t="str">
        <f>IF('Contact Distribution List v1'!C86="","",'Contact Distribution List v1'!H86)</f>
        <v/>
      </c>
      <c r="I86" s="31"/>
      <c r="J86" s="17"/>
      <c r="K86" s="17"/>
      <c r="L86" s="3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0" customHeight="1">
      <c r="A87" s="8"/>
      <c r="B87" s="33">
        <v>86.0</v>
      </c>
      <c r="C87" s="29" t="str">
        <f>IF('Contact Distribution List v1'!C87="","",'Contact Distribution List v1'!C87)</f>
        <v/>
      </c>
      <c r="D87" s="29" t="str">
        <f>IF('Contact Distribution List v1'!C87="","",'Contact Distribution List v1'!D87)</f>
        <v/>
      </c>
      <c r="E87" s="29" t="str">
        <f>IF('Contact Distribution List v1'!C87="","",'Contact Distribution List v1'!E87)</f>
        <v/>
      </c>
      <c r="F87" s="30" t="str">
        <f>IF('Contact Distribution List v1'!C87="","",'Contact Distribution List v1'!F87)</f>
        <v/>
      </c>
      <c r="G87" s="29" t="str">
        <f>IF('Contact Distribution List v1'!C87="","",'Contact Distribution List v1'!G87)</f>
        <v/>
      </c>
      <c r="H87" s="29" t="str">
        <f>IF('Contact Distribution List v1'!C87="","",'Contact Distribution List v1'!H87)</f>
        <v/>
      </c>
      <c r="I87" s="31"/>
      <c r="J87" s="17"/>
      <c r="K87" s="17"/>
      <c r="L87" s="3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0" customHeight="1">
      <c r="A88" s="8"/>
      <c r="B88" s="33">
        <v>87.0</v>
      </c>
      <c r="C88" s="29" t="str">
        <f>IF('Contact Distribution List v1'!C88="","",'Contact Distribution List v1'!C88)</f>
        <v/>
      </c>
      <c r="D88" s="29" t="str">
        <f>IF('Contact Distribution List v1'!C88="","",'Contact Distribution List v1'!D88)</f>
        <v/>
      </c>
      <c r="E88" s="29" t="str">
        <f>IF('Contact Distribution List v1'!C88="","",'Contact Distribution List v1'!E88)</f>
        <v/>
      </c>
      <c r="F88" s="30" t="str">
        <f>IF('Contact Distribution List v1'!C88="","",'Contact Distribution List v1'!F88)</f>
        <v/>
      </c>
      <c r="G88" s="29" t="str">
        <f>IF('Contact Distribution List v1'!C88="","",'Contact Distribution List v1'!G88)</f>
        <v/>
      </c>
      <c r="H88" s="29" t="str">
        <f>IF('Contact Distribution List v1'!C88="","",'Contact Distribution List v1'!H88)</f>
        <v/>
      </c>
      <c r="I88" s="31"/>
      <c r="J88" s="17"/>
      <c r="K88" s="17"/>
      <c r="L88" s="3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0" customHeight="1">
      <c r="A89" s="8"/>
      <c r="B89" s="33">
        <v>88.0</v>
      </c>
      <c r="C89" s="29" t="str">
        <f>IF('Contact Distribution List v1'!C89="","",'Contact Distribution List v1'!C89)</f>
        <v/>
      </c>
      <c r="D89" s="29" t="str">
        <f>IF('Contact Distribution List v1'!C89="","",'Contact Distribution List v1'!D89)</f>
        <v/>
      </c>
      <c r="E89" s="29" t="str">
        <f>IF('Contact Distribution List v1'!C89="","",'Contact Distribution List v1'!E89)</f>
        <v/>
      </c>
      <c r="F89" s="30" t="str">
        <f>IF('Contact Distribution List v1'!C89="","",'Contact Distribution List v1'!F89)</f>
        <v/>
      </c>
      <c r="G89" s="29" t="str">
        <f>IF('Contact Distribution List v1'!C89="","",'Contact Distribution List v1'!G89)</f>
        <v/>
      </c>
      <c r="H89" s="29" t="str">
        <f>IF('Contact Distribution List v1'!C89="","",'Contact Distribution List v1'!H89)</f>
        <v/>
      </c>
      <c r="I89" s="31"/>
      <c r="J89" s="17"/>
      <c r="K89" s="17"/>
      <c r="L89" s="3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0" customHeight="1">
      <c r="A90" s="8"/>
      <c r="B90" s="33">
        <v>89.0</v>
      </c>
      <c r="C90" s="29" t="str">
        <f>IF('Contact Distribution List v1'!C90="","",'Contact Distribution List v1'!C90)</f>
        <v/>
      </c>
      <c r="D90" s="29" t="str">
        <f>IF('Contact Distribution List v1'!C90="","",'Contact Distribution List v1'!D90)</f>
        <v/>
      </c>
      <c r="E90" s="29" t="str">
        <f>IF('Contact Distribution List v1'!C90="","",'Contact Distribution List v1'!E90)</f>
        <v/>
      </c>
      <c r="F90" s="30" t="str">
        <f>IF('Contact Distribution List v1'!C90="","",'Contact Distribution List v1'!F90)</f>
        <v/>
      </c>
      <c r="G90" s="29" t="str">
        <f>IF('Contact Distribution List v1'!C90="","",'Contact Distribution List v1'!G90)</f>
        <v/>
      </c>
      <c r="H90" s="29" t="str">
        <f>IF('Contact Distribution List v1'!C90="","",'Contact Distribution List v1'!H90)</f>
        <v/>
      </c>
      <c r="I90" s="31"/>
      <c r="J90" s="17"/>
      <c r="K90" s="17"/>
      <c r="L90" s="3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0" customHeight="1">
      <c r="A91" s="8"/>
      <c r="B91" s="33">
        <v>90.0</v>
      </c>
      <c r="C91" s="29" t="str">
        <f>IF('Contact Distribution List v1'!C91="","",'Contact Distribution List v1'!C91)</f>
        <v/>
      </c>
      <c r="D91" s="29" t="str">
        <f>IF('Contact Distribution List v1'!C91="","",'Contact Distribution List v1'!D91)</f>
        <v/>
      </c>
      <c r="E91" s="29" t="str">
        <f>IF('Contact Distribution List v1'!C91="","",'Contact Distribution List v1'!E91)</f>
        <v/>
      </c>
      <c r="F91" s="30" t="str">
        <f>IF('Contact Distribution List v1'!C91="","",'Contact Distribution List v1'!F91)</f>
        <v/>
      </c>
      <c r="G91" s="29" t="str">
        <f>IF('Contact Distribution List v1'!C91="","",'Contact Distribution List v1'!G91)</f>
        <v/>
      </c>
      <c r="H91" s="29" t="str">
        <f>IF('Contact Distribution List v1'!C91="","",'Contact Distribution List v1'!H91)</f>
        <v/>
      </c>
      <c r="I91" s="31"/>
      <c r="J91" s="17"/>
      <c r="K91" s="17"/>
      <c r="L91" s="3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0" customHeight="1">
      <c r="A92" s="8"/>
      <c r="B92" s="33">
        <v>91.0</v>
      </c>
      <c r="C92" s="29" t="str">
        <f>IF('Contact Distribution List v1'!C92="","",'Contact Distribution List v1'!C92)</f>
        <v/>
      </c>
      <c r="D92" s="29" t="str">
        <f>IF('Contact Distribution List v1'!C92="","",'Contact Distribution List v1'!D92)</f>
        <v/>
      </c>
      <c r="E92" s="29" t="str">
        <f>IF('Contact Distribution List v1'!C92="","",'Contact Distribution List v1'!E92)</f>
        <v/>
      </c>
      <c r="F92" s="30" t="str">
        <f>IF('Contact Distribution List v1'!C92="","",'Contact Distribution List v1'!F92)</f>
        <v/>
      </c>
      <c r="G92" s="29" t="str">
        <f>IF('Contact Distribution List v1'!C92="","",'Contact Distribution List v1'!G92)</f>
        <v/>
      </c>
      <c r="H92" s="29" t="str">
        <f>IF('Contact Distribution List v1'!C92="","",'Contact Distribution List v1'!H92)</f>
        <v/>
      </c>
      <c r="I92" s="31"/>
      <c r="J92" s="17"/>
      <c r="K92" s="17"/>
      <c r="L92" s="3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0" customHeight="1">
      <c r="A93" s="8"/>
      <c r="B93" s="33">
        <v>92.0</v>
      </c>
      <c r="C93" s="29" t="str">
        <f>IF('Contact Distribution List v1'!C93="","",'Contact Distribution List v1'!C93)</f>
        <v/>
      </c>
      <c r="D93" s="29" t="str">
        <f>IF('Contact Distribution List v1'!C93="","",'Contact Distribution List v1'!D93)</f>
        <v/>
      </c>
      <c r="E93" s="29" t="str">
        <f>IF('Contact Distribution List v1'!C93="","",'Contact Distribution List v1'!E93)</f>
        <v/>
      </c>
      <c r="F93" s="30" t="str">
        <f>IF('Contact Distribution List v1'!C93="","",'Contact Distribution List v1'!F93)</f>
        <v/>
      </c>
      <c r="G93" s="29" t="str">
        <f>IF('Contact Distribution List v1'!C93="","",'Contact Distribution List v1'!G93)</f>
        <v/>
      </c>
      <c r="H93" s="29" t="str">
        <f>IF('Contact Distribution List v1'!C93="","",'Contact Distribution List v1'!H93)</f>
        <v/>
      </c>
      <c r="I93" s="31"/>
      <c r="J93" s="17"/>
      <c r="K93" s="17"/>
      <c r="L93" s="3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0" customHeight="1">
      <c r="A94" s="8"/>
      <c r="B94" s="33">
        <v>93.0</v>
      </c>
      <c r="C94" s="29" t="str">
        <f>IF('Contact Distribution List v1'!C94="","",'Contact Distribution List v1'!C94)</f>
        <v/>
      </c>
      <c r="D94" s="29" t="str">
        <f>IF('Contact Distribution List v1'!C94="","",'Contact Distribution List v1'!D94)</f>
        <v/>
      </c>
      <c r="E94" s="29" t="str">
        <f>IF('Contact Distribution List v1'!C94="","",'Contact Distribution List v1'!E94)</f>
        <v/>
      </c>
      <c r="F94" s="30" t="str">
        <f>IF('Contact Distribution List v1'!C94="","",'Contact Distribution List v1'!F94)</f>
        <v/>
      </c>
      <c r="G94" s="29" t="str">
        <f>IF('Contact Distribution List v1'!C94="","",'Contact Distribution List v1'!G94)</f>
        <v/>
      </c>
      <c r="H94" s="29" t="str">
        <f>IF('Contact Distribution List v1'!C94="","",'Contact Distribution List v1'!H94)</f>
        <v/>
      </c>
      <c r="I94" s="31"/>
      <c r="J94" s="17"/>
      <c r="K94" s="17"/>
      <c r="L94" s="3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0" customHeight="1">
      <c r="A95" s="8"/>
      <c r="B95" s="33">
        <v>94.0</v>
      </c>
      <c r="C95" s="29" t="str">
        <f>IF('Contact Distribution List v1'!C95="","",'Contact Distribution List v1'!C95)</f>
        <v/>
      </c>
      <c r="D95" s="29" t="str">
        <f>IF('Contact Distribution List v1'!C95="","",'Contact Distribution List v1'!D95)</f>
        <v/>
      </c>
      <c r="E95" s="29" t="str">
        <f>IF('Contact Distribution List v1'!C95="","",'Contact Distribution List v1'!E95)</f>
        <v/>
      </c>
      <c r="F95" s="30" t="str">
        <f>IF('Contact Distribution List v1'!C95="","",'Contact Distribution List v1'!F95)</f>
        <v/>
      </c>
      <c r="G95" s="29" t="str">
        <f>IF('Contact Distribution List v1'!C95="","",'Contact Distribution List v1'!G95)</f>
        <v/>
      </c>
      <c r="H95" s="29" t="str">
        <f>IF('Contact Distribution List v1'!C95="","",'Contact Distribution List v1'!H95)</f>
        <v/>
      </c>
      <c r="I95" s="31"/>
      <c r="J95" s="17"/>
      <c r="K95" s="17"/>
      <c r="L95" s="3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0" customHeight="1">
      <c r="A96" s="8"/>
      <c r="B96" s="33">
        <v>95.0</v>
      </c>
      <c r="C96" s="29" t="str">
        <f>IF('Contact Distribution List v1'!C96="","",'Contact Distribution List v1'!C96)</f>
        <v/>
      </c>
      <c r="D96" s="29" t="str">
        <f>IF('Contact Distribution List v1'!C96="","",'Contact Distribution List v1'!D96)</f>
        <v/>
      </c>
      <c r="E96" s="29" t="str">
        <f>IF('Contact Distribution List v1'!C96="","",'Contact Distribution List v1'!E96)</f>
        <v/>
      </c>
      <c r="F96" s="30" t="str">
        <f>IF('Contact Distribution List v1'!C96="","",'Contact Distribution List v1'!F96)</f>
        <v/>
      </c>
      <c r="G96" s="29" t="str">
        <f>IF('Contact Distribution List v1'!C96="","",'Contact Distribution List v1'!G96)</f>
        <v/>
      </c>
      <c r="H96" s="29" t="str">
        <f>IF('Contact Distribution List v1'!C96="","",'Contact Distribution List v1'!H96)</f>
        <v/>
      </c>
      <c r="I96" s="31"/>
      <c r="J96" s="17"/>
      <c r="K96" s="17"/>
      <c r="L96" s="3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0" customHeight="1">
      <c r="A97" s="8"/>
      <c r="B97" s="33">
        <v>96.0</v>
      </c>
      <c r="C97" s="29" t="str">
        <f>IF('Contact Distribution List v1'!C97="","",'Contact Distribution List v1'!C97)</f>
        <v/>
      </c>
      <c r="D97" s="29" t="str">
        <f>IF('Contact Distribution List v1'!C97="","",'Contact Distribution List v1'!D97)</f>
        <v/>
      </c>
      <c r="E97" s="29" t="str">
        <f>IF('Contact Distribution List v1'!C97="","",'Contact Distribution List v1'!E97)</f>
        <v/>
      </c>
      <c r="F97" s="30" t="str">
        <f>IF('Contact Distribution List v1'!C97="","",'Contact Distribution List v1'!F97)</f>
        <v/>
      </c>
      <c r="G97" s="29" t="str">
        <f>IF('Contact Distribution List v1'!C97="","",'Contact Distribution List v1'!G97)</f>
        <v/>
      </c>
      <c r="H97" s="29" t="str">
        <f>IF('Contact Distribution List v1'!C97="","",'Contact Distribution List v1'!H97)</f>
        <v/>
      </c>
      <c r="I97" s="31"/>
      <c r="J97" s="17"/>
      <c r="K97" s="17"/>
      <c r="L97" s="3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0" customHeight="1">
      <c r="A98" s="8"/>
      <c r="B98" s="33">
        <v>97.0</v>
      </c>
      <c r="C98" s="29" t="str">
        <f>IF('Contact Distribution List v1'!C98="","",'Contact Distribution List v1'!C98)</f>
        <v/>
      </c>
      <c r="D98" s="29" t="str">
        <f>IF('Contact Distribution List v1'!C98="","",'Contact Distribution List v1'!D98)</f>
        <v/>
      </c>
      <c r="E98" s="29" t="str">
        <f>IF('Contact Distribution List v1'!C98="","",'Contact Distribution List v1'!E98)</f>
        <v/>
      </c>
      <c r="F98" s="30" t="str">
        <f>IF('Contact Distribution List v1'!C98="","",'Contact Distribution List v1'!F98)</f>
        <v/>
      </c>
      <c r="G98" s="29" t="str">
        <f>IF('Contact Distribution List v1'!C98="","",'Contact Distribution List v1'!G98)</f>
        <v/>
      </c>
      <c r="H98" s="29" t="str">
        <f>IF('Contact Distribution List v1'!C98="","",'Contact Distribution List v1'!H98)</f>
        <v/>
      </c>
      <c r="I98" s="31"/>
      <c r="J98" s="17"/>
      <c r="K98" s="17"/>
      <c r="L98" s="3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0" customHeight="1">
      <c r="A99" s="8"/>
      <c r="B99" s="33">
        <v>98.0</v>
      </c>
      <c r="C99" s="29" t="str">
        <f>IF('Contact Distribution List v1'!C99="","",'Contact Distribution List v1'!C99)</f>
        <v/>
      </c>
      <c r="D99" s="29" t="str">
        <f>IF('Contact Distribution List v1'!C99="","",'Contact Distribution List v1'!D99)</f>
        <v/>
      </c>
      <c r="E99" s="29" t="str">
        <f>IF('Contact Distribution List v1'!C99="","",'Contact Distribution List v1'!E99)</f>
        <v/>
      </c>
      <c r="F99" s="30" t="str">
        <f>IF('Contact Distribution List v1'!C99="","",'Contact Distribution List v1'!F99)</f>
        <v/>
      </c>
      <c r="G99" s="29" t="str">
        <f>IF('Contact Distribution List v1'!C99="","",'Contact Distribution List v1'!G99)</f>
        <v/>
      </c>
      <c r="H99" s="29" t="str">
        <f>IF('Contact Distribution List v1'!C99="","",'Contact Distribution List v1'!H99)</f>
        <v/>
      </c>
      <c r="I99" s="31"/>
      <c r="J99" s="17"/>
      <c r="K99" s="17"/>
      <c r="L99" s="3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0" customHeight="1">
      <c r="A100" s="8"/>
      <c r="B100" s="33">
        <v>99.0</v>
      </c>
      <c r="C100" s="29" t="str">
        <f>IF('Contact Distribution List v1'!C100="","",'Contact Distribution List v1'!C100)</f>
        <v/>
      </c>
      <c r="D100" s="29" t="str">
        <f>IF('Contact Distribution List v1'!C100="","",'Contact Distribution List v1'!D100)</f>
        <v/>
      </c>
      <c r="E100" s="29" t="str">
        <f>IF('Contact Distribution List v1'!C100="","",'Contact Distribution List v1'!E100)</f>
        <v/>
      </c>
      <c r="F100" s="30" t="str">
        <f>IF('Contact Distribution List v1'!C100="","",'Contact Distribution List v1'!F100)</f>
        <v/>
      </c>
      <c r="G100" s="29" t="str">
        <f>IF('Contact Distribution List v1'!C100="","",'Contact Distribution List v1'!G100)</f>
        <v/>
      </c>
      <c r="H100" s="29" t="str">
        <f>IF('Contact Distribution List v1'!C100="","",'Contact Distribution List v1'!H100)</f>
        <v/>
      </c>
      <c r="I100" s="31"/>
      <c r="J100" s="17"/>
      <c r="K100" s="17"/>
      <c r="L100" s="3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0" customHeight="1">
      <c r="A101" s="8"/>
      <c r="B101" s="33">
        <v>100.0</v>
      </c>
      <c r="C101" s="29" t="str">
        <f>IF('Contact Distribution List v1'!C101="","",'Contact Distribution List v1'!C101)</f>
        <v/>
      </c>
      <c r="D101" s="29" t="str">
        <f>IF('Contact Distribution List v1'!C101="","",'Contact Distribution List v1'!D101)</f>
        <v/>
      </c>
      <c r="E101" s="29" t="str">
        <f>IF('Contact Distribution List v1'!C101="","",'Contact Distribution List v1'!E101)</f>
        <v/>
      </c>
      <c r="F101" s="30" t="str">
        <f>IF('Contact Distribution List v1'!C101="","",'Contact Distribution List v1'!F101)</f>
        <v/>
      </c>
      <c r="G101" s="29" t="str">
        <f>IF('Contact Distribution List v1'!C101="","",'Contact Distribution List v1'!G101)</f>
        <v/>
      </c>
      <c r="H101" s="29" t="str">
        <f>IF('Contact Distribution List v1'!C101="","",'Contact Distribution List v1'!H101)</f>
        <v/>
      </c>
      <c r="I101" s="31"/>
      <c r="J101" s="17"/>
      <c r="K101" s="17"/>
      <c r="L101" s="3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0" customHeight="1">
      <c r="A102" s="8"/>
      <c r="B102" s="33">
        <v>101.0</v>
      </c>
      <c r="C102" s="8"/>
      <c r="D102" s="8"/>
      <c r="E102" s="8"/>
      <c r="F102" s="34"/>
      <c r="G102" s="8"/>
      <c r="H102" s="8"/>
      <c r="I102" s="35"/>
      <c r="J102" s="8"/>
      <c r="K102" s="8"/>
      <c r="L102" s="36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0" customHeight="1">
      <c r="A103" s="8"/>
      <c r="B103" s="33">
        <v>102.0</v>
      </c>
      <c r="C103" s="8"/>
      <c r="D103" s="8"/>
      <c r="E103" s="8"/>
      <c r="F103" s="34"/>
      <c r="G103" s="8"/>
      <c r="H103" s="8"/>
      <c r="I103" s="35"/>
      <c r="J103" s="8"/>
      <c r="K103" s="8"/>
      <c r="L103" s="36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0" customHeight="1">
      <c r="A104" s="8"/>
      <c r="B104" s="33">
        <v>103.0</v>
      </c>
      <c r="C104" s="8"/>
      <c r="D104" s="8"/>
      <c r="E104" s="8"/>
      <c r="F104" s="34"/>
      <c r="G104" s="8"/>
      <c r="H104" s="8"/>
      <c r="I104" s="35"/>
      <c r="J104" s="8"/>
      <c r="K104" s="8"/>
      <c r="L104" s="36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35"/>
      <c r="J105" s="8"/>
      <c r="K105" s="8"/>
      <c r="L105" s="8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35"/>
      <c r="J106" s="8"/>
      <c r="K106" s="8"/>
      <c r="L106" s="8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35"/>
      <c r="J107" s="8"/>
      <c r="K107" s="8"/>
      <c r="L107" s="8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35"/>
      <c r="J108" s="8"/>
      <c r="K108" s="8"/>
      <c r="L108" s="8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35"/>
      <c r="J109" s="8"/>
      <c r="K109" s="8"/>
      <c r="L109" s="8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35"/>
      <c r="J110" s="8"/>
      <c r="K110" s="8"/>
      <c r="L110" s="8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35"/>
      <c r="J111" s="8"/>
      <c r="K111" s="8"/>
      <c r="L111" s="8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35"/>
      <c r="J112" s="8"/>
      <c r="K112" s="8"/>
      <c r="L112" s="8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35"/>
      <c r="J113" s="8"/>
      <c r="K113" s="8"/>
      <c r="L113" s="8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35"/>
      <c r="J114" s="8"/>
      <c r="K114" s="8"/>
      <c r="L114" s="8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35"/>
      <c r="J115" s="8"/>
      <c r="K115" s="8"/>
      <c r="L115" s="8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35"/>
      <c r="J116" s="8"/>
      <c r="K116" s="8"/>
      <c r="L116" s="8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35"/>
      <c r="J117" s="8"/>
      <c r="K117" s="8"/>
      <c r="L117" s="8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35"/>
      <c r="J118" s="8"/>
      <c r="K118" s="8"/>
      <c r="L118" s="8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35"/>
      <c r="J119" s="8"/>
      <c r="K119" s="8"/>
      <c r="L119" s="8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35"/>
      <c r="J120" s="8"/>
      <c r="K120" s="8"/>
      <c r="L120" s="8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35"/>
      <c r="J121" s="8"/>
      <c r="K121" s="8"/>
      <c r="L121" s="8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35"/>
      <c r="J122" s="8"/>
      <c r="K122" s="8"/>
      <c r="L122" s="8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35"/>
      <c r="J123" s="8"/>
      <c r="K123" s="8"/>
      <c r="L123" s="8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35"/>
      <c r="J124" s="8"/>
      <c r="K124" s="8"/>
      <c r="L124" s="8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35"/>
      <c r="J125" s="8"/>
      <c r="K125" s="8"/>
      <c r="L125" s="8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35"/>
      <c r="J126" s="8"/>
      <c r="K126" s="8"/>
      <c r="L126" s="8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35"/>
      <c r="J127" s="8"/>
      <c r="K127" s="8"/>
      <c r="L127" s="8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35"/>
      <c r="J128" s="8"/>
      <c r="K128" s="8"/>
      <c r="L128" s="8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35"/>
      <c r="J129" s="8"/>
      <c r="K129" s="8"/>
      <c r="L129" s="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35"/>
      <c r="J130" s="8"/>
      <c r="K130" s="8"/>
      <c r="L130" s="8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35"/>
      <c r="J131" s="8"/>
      <c r="K131" s="8"/>
      <c r="L131" s="8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35"/>
      <c r="J132" s="8"/>
      <c r="K132" s="8"/>
      <c r="L132" s="8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35"/>
      <c r="J133" s="8"/>
      <c r="K133" s="8"/>
      <c r="L133" s="8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35"/>
      <c r="J134" s="8"/>
      <c r="K134" s="8"/>
      <c r="L134" s="8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35"/>
      <c r="J135" s="8"/>
      <c r="K135" s="8"/>
      <c r="L135" s="8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35"/>
      <c r="J136" s="8"/>
      <c r="K136" s="8"/>
      <c r="L136" s="8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35"/>
      <c r="J137" s="8"/>
      <c r="K137" s="8"/>
      <c r="L137" s="8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35"/>
      <c r="J138" s="8"/>
      <c r="K138" s="8"/>
      <c r="L138" s="8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35"/>
      <c r="J139" s="8"/>
      <c r="K139" s="8"/>
      <c r="L139" s="8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35"/>
      <c r="J140" s="8"/>
      <c r="K140" s="8"/>
      <c r="L140" s="8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35"/>
      <c r="J141" s="8"/>
      <c r="K141" s="8"/>
      <c r="L141" s="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35"/>
      <c r="J142" s="8"/>
      <c r="K142" s="8"/>
      <c r="L142" s="8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35"/>
      <c r="J143" s="8"/>
      <c r="K143" s="8"/>
      <c r="L143" s="8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35"/>
      <c r="J144" s="8"/>
      <c r="K144" s="8"/>
      <c r="L144" s="8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35"/>
      <c r="J145" s="8"/>
      <c r="K145" s="8"/>
      <c r="L145" s="8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35"/>
      <c r="J146" s="8"/>
      <c r="K146" s="8"/>
      <c r="L146" s="8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35"/>
      <c r="J147" s="8"/>
      <c r="K147" s="8"/>
      <c r="L147" s="8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35"/>
      <c r="J148" s="8"/>
      <c r="K148" s="8"/>
      <c r="L148" s="8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35"/>
      <c r="J149" s="8"/>
      <c r="K149" s="8"/>
      <c r="L149" s="8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35"/>
      <c r="J150" s="8"/>
      <c r="K150" s="8"/>
      <c r="L150" s="8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35"/>
      <c r="J151" s="8"/>
      <c r="K151" s="8"/>
      <c r="L151" s="8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35"/>
      <c r="J152" s="8"/>
      <c r="K152" s="8"/>
      <c r="L152" s="8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35"/>
      <c r="J153" s="8"/>
      <c r="K153" s="8"/>
      <c r="L153" s="8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35"/>
      <c r="J154" s="8"/>
      <c r="K154" s="8"/>
      <c r="L154" s="8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35"/>
      <c r="J155" s="8"/>
      <c r="K155" s="8"/>
      <c r="L155" s="8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35"/>
      <c r="J156" s="8"/>
      <c r="K156" s="8"/>
      <c r="L156" s="8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35"/>
      <c r="J157" s="8"/>
      <c r="K157" s="8"/>
      <c r="L157" s="8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35"/>
      <c r="J158" s="8"/>
      <c r="K158" s="8"/>
      <c r="L158" s="8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35"/>
      <c r="J159" s="8"/>
      <c r="K159" s="8"/>
      <c r="L159" s="8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35"/>
      <c r="J160" s="8"/>
      <c r="K160" s="8"/>
      <c r="L160" s="8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35"/>
      <c r="J161" s="8"/>
      <c r="K161" s="8"/>
      <c r="L161" s="8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35"/>
      <c r="J162" s="8"/>
      <c r="K162" s="8"/>
      <c r="L162" s="8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35"/>
      <c r="J163" s="8"/>
      <c r="K163" s="8"/>
      <c r="L163" s="8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35"/>
      <c r="J164" s="8"/>
      <c r="K164" s="8"/>
      <c r="L164" s="8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35"/>
      <c r="J165" s="8"/>
      <c r="K165" s="8"/>
      <c r="L165" s="8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35"/>
      <c r="J166" s="8"/>
      <c r="K166" s="8"/>
      <c r="L166" s="8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35"/>
      <c r="J167" s="8"/>
      <c r="K167" s="8"/>
      <c r="L167" s="8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35"/>
      <c r="J168" s="8"/>
      <c r="K168" s="8"/>
      <c r="L168" s="8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35"/>
      <c r="J169" s="8"/>
      <c r="K169" s="8"/>
      <c r="L169" s="8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35"/>
      <c r="J170" s="8"/>
      <c r="K170" s="8"/>
      <c r="L170" s="8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35"/>
      <c r="J171" s="8"/>
      <c r="K171" s="8"/>
      <c r="L171" s="8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35"/>
      <c r="J172" s="8"/>
      <c r="K172" s="8"/>
      <c r="L172" s="8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35"/>
      <c r="J173" s="8"/>
      <c r="K173" s="8"/>
      <c r="L173" s="8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35"/>
      <c r="J174" s="8"/>
      <c r="K174" s="8"/>
      <c r="L174" s="8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35"/>
      <c r="J175" s="8"/>
      <c r="K175" s="8"/>
      <c r="L175" s="8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35"/>
      <c r="J176" s="8"/>
      <c r="K176" s="8"/>
      <c r="L176" s="8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35"/>
      <c r="J177" s="8"/>
      <c r="K177" s="8"/>
      <c r="L177" s="8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35"/>
      <c r="J178" s="8"/>
      <c r="K178" s="8"/>
      <c r="L178" s="8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35"/>
      <c r="J179" s="8"/>
      <c r="K179" s="8"/>
      <c r="L179" s="8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35"/>
      <c r="J180" s="8"/>
      <c r="K180" s="8"/>
      <c r="L180" s="8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35"/>
      <c r="J181" s="8"/>
      <c r="K181" s="8"/>
      <c r="L181" s="8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35"/>
      <c r="J182" s="8"/>
      <c r="K182" s="8"/>
      <c r="L182" s="8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35"/>
      <c r="J183" s="8"/>
      <c r="K183" s="8"/>
      <c r="L183" s="8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35"/>
      <c r="J184" s="8"/>
      <c r="K184" s="8"/>
      <c r="L184" s="8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35"/>
      <c r="J185" s="8"/>
      <c r="K185" s="8"/>
      <c r="L185" s="8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35"/>
      <c r="J186" s="8"/>
      <c r="K186" s="8"/>
      <c r="L186" s="8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35"/>
      <c r="J187" s="8"/>
      <c r="K187" s="8"/>
      <c r="L187" s="8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35"/>
      <c r="J188" s="8"/>
      <c r="K188" s="8"/>
      <c r="L188" s="8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35"/>
      <c r="J189" s="8"/>
      <c r="K189" s="8"/>
      <c r="L189" s="8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35"/>
      <c r="J190" s="8"/>
      <c r="K190" s="8"/>
      <c r="L190" s="8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35"/>
      <c r="J191" s="8"/>
      <c r="K191" s="8"/>
      <c r="L191" s="8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35"/>
      <c r="J192" s="8"/>
      <c r="K192" s="8"/>
      <c r="L192" s="8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35"/>
      <c r="J193" s="8"/>
      <c r="K193" s="8"/>
      <c r="L193" s="8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35"/>
      <c r="J194" s="8"/>
      <c r="K194" s="8"/>
      <c r="L194" s="8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35"/>
      <c r="J195" s="8"/>
      <c r="K195" s="8"/>
      <c r="L195" s="8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35"/>
      <c r="J196" s="8"/>
      <c r="K196" s="8"/>
      <c r="L196" s="8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35"/>
      <c r="J197" s="8"/>
      <c r="K197" s="8"/>
      <c r="L197" s="8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35"/>
      <c r="J198" s="8"/>
      <c r="K198" s="8"/>
      <c r="L198" s="8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35"/>
      <c r="J199" s="8"/>
      <c r="K199" s="8"/>
      <c r="L199" s="8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35"/>
      <c r="J200" s="8"/>
      <c r="K200" s="8"/>
      <c r="L200" s="8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35"/>
      <c r="J201" s="8"/>
      <c r="K201" s="8"/>
      <c r="L201" s="8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35"/>
      <c r="J202" s="8"/>
      <c r="K202" s="8"/>
      <c r="L202" s="8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35"/>
      <c r="J203" s="8"/>
      <c r="K203" s="8"/>
      <c r="L203" s="8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35"/>
      <c r="J204" s="8"/>
      <c r="K204" s="8"/>
      <c r="L204" s="8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35"/>
      <c r="J205" s="8"/>
      <c r="K205" s="8"/>
      <c r="L205" s="8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35"/>
      <c r="J206" s="8"/>
      <c r="K206" s="8"/>
      <c r="L206" s="8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35"/>
      <c r="J207" s="8"/>
      <c r="K207" s="8"/>
      <c r="L207" s="8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35"/>
      <c r="J208" s="8"/>
      <c r="K208" s="8"/>
      <c r="L208" s="8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35"/>
      <c r="J209" s="8"/>
      <c r="K209" s="8"/>
      <c r="L209" s="8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35"/>
      <c r="J210" s="8"/>
      <c r="K210" s="8"/>
      <c r="L210" s="8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35"/>
      <c r="J211" s="8"/>
      <c r="K211" s="8"/>
      <c r="L211" s="8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35"/>
      <c r="J212" s="8"/>
      <c r="K212" s="8"/>
      <c r="L212" s="8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35"/>
      <c r="J213" s="8"/>
      <c r="K213" s="8"/>
      <c r="L213" s="8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35"/>
      <c r="J214" s="8"/>
      <c r="K214" s="8"/>
      <c r="L214" s="8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35"/>
      <c r="J215" s="8"/>
      <c r="K215" s="8"/>
      <c r="L215" s="8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35"/>
      <c r="J216" s="8"/>
      <c r="K216" s="8"/>
      <c r="L216" s="8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35"/>
      <c r="J217" s="8"/>
      <c r="K217" s="8"/>
      <c r="L217" s="8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35"/>
      <c r="J218" s="8"/>
      <c r="K218" s="8"/>
      <c r="L218" s="8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35"/>
      <c r="J219" s="8"/>
      <c r="K219" s="8"/>
      <c r="L219" s="8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35"/>
      <c r="J220" s="8"/>
      <c r="K220" s="8"/>
      <c r="L220" s="8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35"/>
      <c r="J221" s="8"/>
      <c r="K221" s="8"/>
      <c r="L221" s="8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35"/>
      <c r="J222" s="8"/>
      <c r="K222" s="8"/>
      <c r="L222" s="8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35"/>
      <c r="J223" s="8"/>
      <c r="K223" s="8"/>
      <c r="L223" s="8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35"/>
      <c r="J224" s="8"/>
      <c r="K224" s="8"/>
      <c r="L224" s="8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35"/>
      <c r="J225" s="8"/>
      <c r="K225" s="8"/>
      <c r="L225" s="8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35"/>
      <c r="J226" s="8"/>
      <c r="K226" s="8"/>
      <c r="L226" s="8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35"/>
      <c r="J227" s="8"/>
      <c r="K227" s="8"/>
      <c r="L227" s="8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35"/>
      <c r="J228" s="8"/>
      <c r="K228" s="8"/>
      <c r="L228" s="8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35"/>
      <c r="J229" s="8"/>
      <c r="K229" s="8"/>
      <c r="L229" s="8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35"/>
      <c r="J230" s="8"/>
      <c r="K230" s="8"/>
      <c r="L230" s="8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35"/>
      <c r="J231" s="8"/>
      <c r="K231" s="8"/>
      <c r="L231" s="8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35"/>
      <c r="J232" s="8"/>
      <c r="K232" s="8"/>
      <c r="L232" s="8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35"/>
      <c r="J233" s="8"/>
      <c r="K233" s="8"/>
      <c r="L233" s="8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35"/>
      <c r="J234" s="8"/>
      <c r="K234" s="8"/>
      <c r="L234" s="8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35"/>
      <c r="J235" s="8"/>
      <c r="K235" s="8"/>
      <c r="L235" s="8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35"/>
      <c r="J236" s="8"/>
      <c r="K236" s="8"/>
      <c r="L236" s="8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35"/>
      <c r="J237" s="8"/>
      <c r="K237" s="8"/>
      <c r="L237" s="8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35"/>
      <c r="J238" s="8"/>
      <c r="K238" s="8"/>
      <c r="L238" s="8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35"/>
      <c r="J239" s="8"/>
      <c r="K239" s="8"/>
      <c r="L239" s="8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35"/>
      <c r="J240" s="8"/>
      <c r="K240" s="8"/>
      <c r="L240" s="8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35"/>
      <c r="J241" s="8"/>
      <c r="K241" s="8"/>
      <c r="L241" s="8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35"/>
      <c r="J242" s="8"/>
      <c r="K242" s="8"/>
      <c r="L242" s="8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35"/>
      <c r="J243" s="8"/>
      <c r="K243" s="8"/>
      <c r="L243" s="8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35"/>
      <c r="J244" s="8"/>
      <c r="K244" s="8"/>
      <c r="L244" s="8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35"/>
      <c r="J245" s="8"/>
      <c r="K245" s="8"/>
      <c r="L245" s="8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35"/>
      <c r="J246" s="8"/>
      <c r="K246" s="8"/>
      <c r="L246" s="8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35"/>
      <c r="J247" s="8"/>
      <c r="K247" s="8"/>
      <c r="L247" s="8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35"/>
      <c r="J248" s="8"/>
      <c r="K248" s="8"/>
      <c r="L248" s="8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35"/>
      <c r="J249" s="8"/>
      <c r="K249" s="8"/>
      <c r="L249" s="8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35"/>
      <c r="J250" s="8"/>
      <c r="K250" s="8"/>
      <c r="L250" s="8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35"/>
      <c r="J251" s="8"/>
      <c r="K251" s="8"/>
      <c r="L251" s="8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35"/>
      <c r="J252" s="8"/>
      <c r="K252" s="8"/>
      <c r="L252" s="8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35"/>
      <c r="J253" s="8"/>
      <c r="K253" s="8"/>
      <c r="L253" s="8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35"/>
      <c r="J254" s="8"/>
      <c r="K254" s="8"/>
      <c r="L254" s="8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35"/>
      <c r="J255" s="8"/>
      <c r="K255" s="8"/>
      <c r="L255" s="8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35"/>
      <c r="J256" s="8"/>
      <c r="K256" s="8"/>
      <c r="L256" s="8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35"/>
      <c r="J257" s="8"/>
      <c r="K257" s="8"/>
      <c r="L257" s="8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35"/>
      <c r="J258" s="8"/>
      <c r="K258" s="8"/>
      <c r="L258" s="8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35"/>
      <c r="J259" s="8"/>
      <c r="K259" s="8"/>
      <c r="L259" s="8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35"/>
      <c r="J260" s="8"/>
      <c r="K260" s="8"/>
      <c r="L260" s="8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35"/>
      <c r="J261" s="8"/>
      <c r="K261" s="8"/>
      <c r="L261" s="8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35"/>
      <c r="J262" s="8"/>
      <c r="K262" s="8"/>
      <c r="L262" s="8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35"/>
      <c r="J263" s="8"/>
      <c r="K263" s="8"/>
      <c r="L263" s="8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35"/>
      <c r="J264" s="8"/>
      <c r="K264" s="8"/>
      <c r="L264" s="8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35"/>
      <c r="J265" s="8"/>
      <c r="K265" s="8"/>
      <c r="L265" s="8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35"/>
      <c r="J266" s="8"/>
      <c r="K266" s="8"/>
      <c r="L266" s="8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35"/>
      <c r="J267" s="8"/>
      <c r="K267" s="8"/>
      <c r="L267" s="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35"/>
      <c r="J268" s="8"/>
      <c r="K268" s="8"/>
      <c r="L268" s="8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35"/>
      <c r="J269" s="8"/>
      <c r="K269" s="8"/>
      <c r="L269" s="8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35"/>
      <c r="J270" s="8"/>
      <c r="K270" s="8"/>
      <c r="L270" s="8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35"/>
      <c r="J271" s="8"/>
      <c r="K271" s="8"/>
      <c r="L271" s="8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35"/>
      <c r="J272" s="8"/>
      <c r="K272" s="8"/>
      <c r="L272" s="8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35"/>
      <c r="J273" s="8"/>
      <c r="K273" s="8"/>
      <c r="L273" s="8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35"/>
      <c r="J274" s="8"/>
      <c r="K274" s="8"/>
      <c r="L274" s="8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35"/>
      <c r="J275" s="8"/>
      <c r="K275" s="8"/>
      <c r="L275" s="8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35"/>
      <c r="J276" s="8"/>
      <c r="K276" s="8"/>
      <c r="L276" s="8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35"/>
      <c r="J277" s="8"/>
      <c r="K277" s="8"/>
      <c r="L277" s="8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35"/>
      <c r="J278" s="8"/>
      <c r="K278" s="8"/>
      <c r="L278" s="8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35"/>
      <c r="J279" s="8"/>
      <c r="K279" s="8"/>
      <c r="L279" s="8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35"/>
      <c r="J280" s="8"/>
      <c r="K280" s="8"/>
      <c r="L280" s="8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35"/>
      <c r="J281" s="8"/>
      <c r="K281" s="8"/>
      <c r="L281" s="8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35"/>
      <c r="J282" s="8"/>
      <c r="K282" s="8"/>
      <c r="L282" s="8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35"/>
      <c r="J283" s="8"/>
      <c r="K283" s="8"/>
      <c r="L283" s="8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35"/>
      <c r="J284" s="8"/>
      <c r="K284" s="8"/>
      <c r="L284" s="8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35"/>
      <c r="J285" s="8"/>
      <c r="K285" s="8"/>
      <c r="L285" s="8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35"/>
      <c r="J286" s="8"/>
      <c r="K286" s="8"/>
      <c r="L286" s="8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35"/>
      <c r="J287" s="8"/>
      <c r="K287" s="8"/>
      <c r="L287" s="8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35"/>
      <c r="J288" s="8"/>
      <c r="K288" s="8"/>
      <c r="L288" s="8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35"/>
      <c r="J289" s="8"/>
      <c r="K289" s="8"/>
      <c r="L289" s="8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35"/>
      <c r="J290" s="8"/>
      <c r="K290" s="8"/>
      <c r="L290" s="8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35"/>
      <c r="J291" s="8"/>
      <c r="K291" s="8"/>
      <c r="L291" s="8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35"/>
      <c r="J292" s="8"/>
      <c r="K292" s="8"/>
      <c r="L292" s="8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35"/>
      <c r="J293" s="8"/>
      <c r="K293" s="8"/>
      <c r="L293" s="8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35"/>
      <c r="J294" s="8"/>
      <c r="K294" s="8"/>
      <c r="L294" s="8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35"/>
      <c r="J295" s="8"/>
      <c r="K295" s="8"/>
      <c r="L295" s="8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35"/>
      <c r="J296" s="8"/>
      <c r="K296" s="8"/>
      <c r="L296" s="8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35"/>
      <c r="J297" s="8"/>
      <c r="K297" s="8"/>
      <c r="L297" s="8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35"/>
      <c r="J298" s="8"/>
      <c r="K298" s="8"/>
      <c r="L298" s="8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35"/>
      <c r="J299" s="8"/>
      <c r="K299" s="8"/>
      <c r="L299" s="8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35"/>
      <c r="J300" s="8"/>
      <c r="K300" s="8"/>
      <c r="L300" s="8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35"/>
      <c r="J301" s="8"/>
      <c r="K301" s="8"/>
      <c r="L301" s="8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35"/>
      <c r="J302" s="8"/>
      <c r="K302" s="8"/>
      <c r="L302" s="8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35"/>
      <c r="J303" s="8"/>
      <c r="K303" s="8"/>
      <c r="L303" s="8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35"/>
      <c r="J304" s="8"/>
      <c r="K304" s="8"/>
      <c r="L304" s="8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37"/>
      <c r="J305" s="2"/>
      <c r="K305" s="2"/>
      <c r="L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37"/>
      <c r="J306" s="2"/>
      <c r="K306" s="2"/>
      <c r="L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37"/>
      <c r="J307" s="2"/>
      <c r="K307" s="2"/>
      <c r="L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37"/>
      <c r="J308" s="2"/>
      <c r="K308" s="2"/>
      <c r="L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37"/>
      <c r="J309" s="2"/>
      <c r="K309" s="2"/>
      <c r="L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37"/>
      <c r="J310" s="2"/>
      <c r="K310" s="2"/>
      <c r="L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37"/>
      <c r="J311" s="2"/>
      <c r="K311" s="2"/>
      <c r="L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37"/>
      <c r="J312" s="2"/>
      <c r="K312" s="2"/>
      <c r="L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37"/>
      <c r="J313" s="2"/>
      <c r="K313" s="2"/>
      <c r="L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37"/>
      <c r="J314" s="2"/>
      <c r="K314" s="2"/>
      <c r="L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37"/>
      <c r="J315" s="2"/>
      <c r="K315" s="2"/>
      <c r="L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37"/>
      <c r="J316" s="2"/>
      <c r="K316" s="2"/>
      <c r="L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37"/>
      <c r="J317" s="2"/>
      <c r="K317" s="2"/>
      <c r="L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37"/>
      <c r="J318" s="2"/>
      <c r="K318" s="2"/>
      <c r="L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37"/>
      <c r="J319" s="2"/>
      <c r="K319" s="2"/>
      <c r="L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37"/>
      <c r="J320" s="2"/>
      <c r="K320" s="2"/>
      <c r="L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37"/>
      <c r="J321" s="2"/>
      <c r="K321" s="2"/>
      <c r="L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37"/>
      <c r="J322" s="2"/>
      <c r="K322" s="2"/>
      <c r="L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37"/>
      <c r="J323" s="2"/>
      <c r="K323" s="2"/>
      <c r="L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37"/>
      <c r="J324" s="2"/>
      <c r="K324" s="2"/>
      <c r="L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37"/>
      <c r="J325" s="2"/>
      <c r="K325" s="2"/>
      <c r="L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37"/>
      <c r="J326" s="2"/>
      <c r="K326" s="2"/>
      <c r="L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37"/>
      <c r="J327" s="2"/>
      <c r="K327" s="2"/>
      <c r="L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37"/>
      <c r="J328" s="2"/>
      <c r="K328" s="2"/>
      <c r="L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37"/>
      <c r="J329" s="2"/>
      <c r="K329" s="2"/>
      <c r="L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37"/>
      <c r="J330" s="2"/>
      <c r="K330" s="2"/>
      <c r="L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37"/>
      <c r="J331" s="2"/>
      <c r="K331" s="2"/>
      <c r="L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37"/>
      <c r="J332" s="2"/>
      <c r="K332" s="2"/>
      <c r="L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37"/>
      <c r="J333" s="2"/>
      <c r="K333" s="2"/>
      <c r="L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37"/>
      <c r="J334" s="2"/>
      <c r="K334" s="2"/>
      <c r="L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37"/>
      <c r="J335" s="2"/>
      <c r="K335" s="2"/>
      <c r="L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37"/>
      <c r="J336" s="2"/>
      <c r="K336" s="2"/>
      <c r="L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37"/>
      <c r="J337" s="2"/>
      <c r="K337" s="2"/>
      <c r="L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37"/>
      <c r="J338" s="2"/>
      <c r="K338" s="2"/>
      <c r="L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37"/>
      <c r="J339" s="2"/>
      <c r="K339" s="2"/>
      <c r="L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37"/>
      <c r="J340" s="2"/>
      <c r="K340" s="2"/>
      <c r="L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37"/>
      <c r="J341" s="2"/>
      <c r="K341" s="2"/>
      <c r="L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37"/>
      <c r="J342" s="2"/>
      <c r="K342" s="2"/>
      <c r="L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37"/>
      <c r="J343" s="2"/>
      <c r="K343" s="2"/>
      <c r="L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37"/>
      <c r="J344" s="2"/>
      <c r="K344" s="2"/>
      <c r="L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37"/>
      <c r="J345" s="2"/>
      <c r="K345" s="2"/>
      <c r="L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37"/>
      <c r="J346" s="2"/>
      <c r="K346" s="2"/>
      <c r="L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37"/>
      <c r="J347" s="2"/>
      <c r="K347" s="2"/>
      <c r="L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37"/>
      <c r="J348" s="2"/>
      <c r="K348" s="2"/>
      <c r="L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37"/>
      <c r="J349" s="2"/>
      <c r="K349" s="2"/>
      <c r="L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37"/>
      <c r="J350" s="2"/>
      <c r="K350" s="2"/>
      <c r="L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37"/>
      <c r="J351" s="2"/>
      <c r="K351" s="2"/>
      <c r="L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37"/>
      <c r="J352" s="2"/>
      <c r="K352" s="2"/>
      <c r="L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37"/>
      <c r="J353" s="2"/>
      <c r="K353" s="2"/>
      <c r="L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37"/>
      <c r="J354" s="2"/>
      <c r="K354" s="2"/>
      <c r="L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37"/>
      <c r="J355" s="2"/>
      <c r="K355" s="2"/>
      <c r="L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37"/>
      <c r="J356" s="2"/>
      <c r="K356" s="2"/>
      <c r="L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37"/>
      <c r="J357" s="2"/>
      <c r="K357" s="2"/>
      <c r="L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37"/>
      <c r="J358" s="2"/>
      <c r="K358" s="2"/>
      <c r="L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37"/>
      <c r="J359" s="2"/>
      <c r="K359" s="2"/>
      <c r="L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37"/>
      <c r="J360" s="2"/>
      <c r="K360" s="2"/>
      <c r="L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37"/>
      <c r="J361" s="2"/>
      <c r="K361" s="2"/>
      <c r="L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37"/>
      <c r="J362" s="2"/>
      <c r="K362" s="2"/>
      <c r="L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37"/>
      <c r="J363" s="2"/>
      <c r="K363" s="2"/>
      <c r="L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37"/>
      <c r="J364" s="2"/>
      <c r="K364" s="2"/>
      <c r="L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37"/>
      <c r="J365" s="2"/>
      <c r="K365" s="2"/>
      <c r="L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37"/>
      <c r="J366" s="2"/>
      <c r="K366" s="2"/>
      <c r="L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37"/>
      <c r="J367" s="2"/>
      <c r="K367" s="2"/>
      <c r="L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37"/>
      <c r="J368" s="2"/>
      <c r="K368" s="2"/>
      <c r="L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37"/>
      <c r="J369" s="2"/>
      <c r="K369" s="2"/>
      <c r="L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37"/>
      <c r="J370" s="2"/>
      <c r="K370" s="2"/>
      <c r="L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37"/>
      <c r="J371" s="2"/>
      <c r="K371" s="2"/>
      <c r="L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37"/>
      <c r="J372" s="2"/>
      <c r="K372" s="2"/>
      <c r="L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37"/>
      <c r="J373" s="2"/>
      <c r="K373" s="2"/>
      <c r="L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37"/>
      <c r="J374" s="2"/>
      <c r="K374" s="2"/>
      <c r="L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37"/>
      <c r="J375" s="2"/>
      <c r="K375" s="2"/>
      <c r="L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37"/>
      <c r="J376" s="2"/>
      <c r="K376" s="2"/>
      <c r="L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37"/>
      <c r="J377" s="2"/>
      <c r="K377" s="2"/>
      <c r="L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37"/>
      <c r="J378" s="2"/>
      <c r="K378" s="2"/>
      <c r="L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37"/>
      <c r="J379" s="2"/>
      <c r="K379" s="2"/>
      <c r="L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37"/>
      <c r="J380" s="2"/>
      <c r="K380" s="2"/>
      <c r="L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37"/>
      <c r="J381" s="2"/>
      <c r="K381" s="2"/>
      <c r="L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37"/>
      <c r="J382" s="2"/>
      <c r="K382" s="2"/>
      <c r="L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37"/>
      <c r="J383" s="2"/>
      <c r="K383" s="2"/>
      <c r="L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37"/>
      <c r="J384" s="2"/>
      <c r="K384" s="2"/>
      <c r="L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37"/>
      <c r="J385" s="2"/>
      <c r="K385" s="2"/>
      <c r="L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37"/>
      <c r="J386" s="2"/>
      <c r="K386" s="2"/>
      <c r="L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37"/>
      <c r="J387" s="2"/>
      <c r="K387" s="2"/>
      <c r="L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37"/>
      <c r="J388" s="2"/>
      <c r="K388" s="2"/>
      <c r="L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37"/>
      <c r="J389" s="2"/>
      <c r="K389" s="2"/>
      <c r="L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37"/>
      <c r="J390" s="2"/>
      <c r="K390" s="2"/>
      <c r="L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37"/>
      <c r="J391" s="2"/>
      <c r="K391" s="2"/>
      <c r="L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37"/>
      <c r="J392" s="2"/>
      <c r="K392" s="2"/>
      <c r="L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37"/>
      <c r="J393" s="2"/>
      <c r="K393" s="2"/>
      <c r="L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37"/>
      <c r="J394" s="2"/>
      <c r="K394" s="2"/>
      <c r="L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37"/>
      <c r="J395" s="2"/>
      <c r="K395" s="2"/>
      <c r="L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37"/>
      <c r="J396" s="2"/>
      <c r="K396" s="2"/>
      <c r="L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37"/>
      <c r="J397" s="2"/>
      <c r="K397" s="2"/>
      <c r="L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37"/>
      <c r="J398" s="2"/>
      <c r="K398" s="2"/>
      <c r="L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37"/>
      <c r="J399" s="2"/>
      <c r="K399" s="2"/>
      <c r="L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37"/>
      <c r="J400" s="2"/>
      <c r="K400" s="2"/>
      <c r="L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37"/>
      <c r="J401" s="2"/>
      <c r="K401" s="2"/>
      <c r="L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37"/>
      <c r="J402" s="2"/>
      <c r="K402" s="2"/>
      <c r="L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37"/>
      <c r="J403" s="2"/>
      <c r="K403" s="2"/>
      <c r="L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37"/>
      <c r="J404" s="2"/>
      <c r="K404" s="2"/>
      <c r="L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37"/>
      <c r="J405" s="2"/>
      <c r="K405" s="2"/>
      <c r="L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37"/>
      <c r="J406" s="2"/>
      <c r="K406" s="2"/>
      <c r="L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37"/>
      <c r="J407" s="2"/>
      <c r="K407" s="2"/>
      <c r="L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37"/>
      <c r="J408" s="2"/>
      <c r="K408" s="2"/>
      <c r="L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37"/>
      <c r="J409" s="2"/>
      <c r="K409" s="2"/>
      <c r="L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37"/>
      <c r="J410" s="2"/>
      <c r="K410" s="2"/>
      <c r="L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37"/>
      <c r="J411" s="2"/>
      <c r="K411" s="2"/>
      <c r="L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37"/>
      <c r="J412" s="2"/>
      <c r="K412" s="2"/>
      <c r="L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37"/>
      <c r="J413" s="2"/>
      <c r="K413" s="2"/>
      <c r="L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37"/>
      <c r="J414" s="2"/>
      <c r="K414" s="2"/>
      <c r="L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37"/>
      <c r="J415" s="2"/>
      <c r="K415" s="2"/>
      <c r="L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37"/>
      <c r="J416" s="2"/>
      <c r="K416" s="2"/>
      <c r="L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37"/>
      <c r="J417" s="2"/>
      <c r="K417" s="2"/>
      <c r="L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37"/>
      <c r="J418" s="2"/>
      <c r="K418" s="2"/>
      <c r="L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37"/>
      <c r="J419" s="2"/>
      <c r="K419" s="2"/>
      <c r="L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37"/>
      <c r="J420" s="2"/>
      <c r="K420" s="2"/>
      <c r="L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37"/>
      <c r="J421" s="2"/>
      <c r="K421" s="2"/>
      <c r="L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37"/>
      <c r="J422" s="2"/>
      <c r="K422" s="2"/>
      <c r="L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37"/>
      <c r="J423" s="2"/>
      <c r="K423" s="2"/>
      <c r="L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37"/>
      <c r="J424" s="2"/>
      <c r="K424" s="2"/>
      <c r="L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37"/>
      <c r="J425" s="2"/>
      <c r="K425" s="2"/>
      <c r="L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37"/>
      <c r="J426" s="2"/>
      <c r="K426" s="2"/>
      <c r="L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37"/>
      <c r="J427" s="2"/>
      <c r="K427" s="2"/>
      <c r="L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37"/>
      <c r="J428" s="2"/>
      <c r="K428" s="2"/>
      <c r="L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37"/>
      <c r="J429" s="2"/>
      <c r="K429" s="2"/>
      <c r="L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37"/>
      <c r="J430" s="2"/>
      <c r="K430" s="2"/>
      <c r="L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37"/>
      <c r="J431" s="2"/>
      <c r="K431" s="2"/>
      <c r="L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37"/>
      <c r="J432" s="2"/>
      <c r="K432" s="2"/>
      <c r="L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37"/>
      <c r="J433" s="2"/>
      <c r="K433" s="2"/>
      <c r="L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37"/>
      <c r="J434" s="2"/>
      <c r="K434" s="2"/>
      <c r="L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37"/>
      <c r="J435" s="2"/>
      <c r="K435" s="2"/>
      <c r="L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37"/>
      <c r="J436" s="2"/>
      <c r="K436" s="2"/>
      <c r="L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37"/>
      <c r="J437" s="2"/>
      <c r="K437" s="2"/>
      <c r="L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37"/>
      <c r="J438" s="2"/>
      <c r="K438" s="2"/>
      <c r="L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37"/>
      <c r="J439" s="2"/>
      <c r="K439" s="2"/>
      <c r="L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37"/>
      <c r="J440" s="2"/>
      <c r="K440" s="2"/>
      <c r="L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37"/>
      <c r="J441" s="2"/>
      <c r="K441" s="2"/>
      <c r="L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37"/>
      <c r="J442" s="2"/>
      <c r="K442" s="2"/>
      <c r="L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37"/>
      <c r="J443" s="2"/>
      <c r="K443" s="2"/>
      <c r="L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37"/>
      <c r="J444" s="2"/>
      <c r="K444" s="2"/>
      <c r="L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37"/>
      <c r="J445" s="2"/>
      <c r="K445" s="2"/>
      <c r="L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37"/>
      <c r="J446" s="2"/>
      <c r="K446" s="2"/>
      <c r="L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37"/>
      <c r="J447" s="2"/>
      <c r="K447" s="2"/>
      <c r="L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37"/>
      <c r="J448" s="2"/>
      <c r="K448" s="2"/>
      <c r="L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37"/>
      <c r="J449" s="2"/>
      <c r="K449" s="2"/>
      <c r="L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37"/>
      <c r="J450" s="2"/>
      <c r="K450" s="2"/>
      <c r="L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37"/>
      <c r="J451" s="2"/>
      <c r="K451" s="2"/>
      <c r="L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37"/>
      <c r="J452" s="2"/>
      <c r="K452" s="2"/>
      <c r="L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37"/>
      <c r="J453" s="2"/>
      <c r="K453" s="2"/>
      <c r="L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37"/>
      <c r="J454" s="2"/>
      <c r="K454" s="2"/>
      <c r="L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37"/>
      <c r="J455" s="2"/>
      <c r="K455" s="2"/>
      <c r="L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37"/>
      <c r="J456" s="2"/>
      <c r="K456" s="2"/>
      <c r="L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37"/>
      <c r="J457" s="2"/>
      <c r="K457" s="2"/>
      <c r="L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37"/>
      <c r="J458" s="2"/>
      <c r="K458" s="2"/>
      <c r="L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37"/>
      <c r="J459" s="2"/>
      <c r="K459" s="2"/>
      <c r="L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37"/>
      <c r="J460" s="2"/>
      <c r="K460" s="2"/>
      <c r="L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37"/>
      <c r="J461" s="2"/>
      <c r="K461" s="2"/>
      <c r="L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37"/>
      <c r="J462" s="2"/>
      <c r="K462" s="2"/>
      <c r="L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37"/>
      <c r="J463" s="2"/>
      <c r="K463" s="2"/>
      <c r="L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37"/>
      <c r="J464" s="2"/>
      <c r="K464" s="2"/>
      <c r="L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37"/>
      <c r="J465" s="2"/>
      <c r="K465" s="2"/>
      <c r="L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37"/>
      <c r="J466" s="2"/>
      <c r="K466" s="2"/>
      <c r="L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37"/>
      <c r="J467" s="2"/>
      <c r="K467" s="2"/>
      <c r="L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37"/>
      <c r="J468" s="2"/>
      <c r="K468" s="2"/>
      <c r="L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37"/>
      <c r="J469" s="2"/>
      <c r="K469" s="2"/>
      <c r="L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37"/>
      <c r="J470" s="2"/>
      <c r="K470" s="2"/>
      <c r="L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37"/>
      <c r="J471" s="2"/>
      <c r="K471" s="2"/>
      <c r="L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37"/>
      <c r="J472" s="2"/>
      <c r="K472" s="2"/>
      <c r="L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37"/>
      <c r="J473" s="2"/>
      <c r="K473" s="2"/>
      <c r="L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37"/>
      <c r="J474" s="2"/>
      <c r="K474" s="2"/>
      <c r="L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37"/>
      <c r="J475" s="2"/>
      <c r="K475" s="2"/>
      <c r="L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37"/>
      <c r="J476" s="2"/>
      <c r="K476" s="2"/>
      <c r="L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37"/>
      <c r="J477" s="2"/>
      <c r="K477" s="2"/>
      <c r="L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37"/>
      <c r="J478" s="2"/>
      <c r="K478" s="2"/>
      <c r="L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37"/>
      <c r="J479" s="2"/>
      <c r="K479" s="2"/>
      <c r="L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37"/>
      <c r="J480" s="2"/>
      <c r="K480" s="2"/>
      <c r="L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37"/>
      <c r="J481" s="2"/>
      <c r="K481" s="2"/>
      <c r="L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37"/>
      <c r="J482" s="2"/>
      <c r="K482" s="2"/>
      <c r="L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37"/>
      <c r="J483" s="2"/>
      <c r="K483" s="2"/>
      <c r="L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37"/>
      <c r="J484" s="2"/>
      <c r="K484" s="2"/>
      <c r="L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37"/>
      <c r="J485" s="2"/>
      <c r="K485" s="2"/>
      <c r="L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37"/>
      <c r="J486" s="2"/>
      <c r="K486" s="2"/>
      <c r="L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37"/>
      <c r="J487" s="2"/>
      <c r="K487" s="2"/>
      <c r="L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37"/>
      <c r="J488" s="2"/>
      <c r="K488" s="2"/>
      <c r="L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37"/>
      <c r="J489" s="2"/>
      <c r="K489" s="2"/>
      <c r="L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37"/>
      <c r="J490" s="2"/>
      <c r="K490" s="2"/>
      <c r="L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37"/>
      <c r="J491" s="2"/>
      <c r="K491" s="2"/>
      <c r="L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37"/>
      <c r="J492" s="2"/>
      <c r="K492" s="2"/>
      <c r="L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37"/>
      <c r="J493" s="2"/>
      <c r="K493" s="2"/>
      <c r="L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37"/>
      <c r="J494" s="2"/>
      <c r="K494" s="2"/>
      <c r="L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37"/>
      <c r="J495" s="2"/>
      <c r="K495" s="2"/>
      <c r="L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37"/>
      <c r="J496" s="2"/>
      <c r="K496" s="2"/>
      <c r="L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37"/>
      <c r="J497" s="2"/>
      <c r="K497" s="2"/>
      <c r="L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37"/>
      <c r="J498" s="2"/>
      <c r="K498" s="2"/>
      <c r="L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37"/>
      <c r="J499" s="2"/>
      <c r="K499" s="2"/>
      <c r="L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37"/>
      <c r="J500" s="2"/>
      <c r="K500" s="2"/>
      <c r="L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37"/>
      <c r="J501" s="2"/>
      <c r="K501" s="2"/>
      <c r="L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37"/>
      <c r="J502" s="2"/>
      <c r="K502" s="2"/>
      <c r="L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37"/>
      <c r="J503" s="2"/>
      <c r="K503" s="2"/>
      <c r="L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37"/>
      <c r="J504" s="2"/>
      <c r="K504" s="2"/>
      <c r="L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37"/>
      <c r="J505" s="2"/>
      <c r="K505" s="2"/>
      <c r="L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37"/>
      <c r="J506" s="2"/>
      <c r="K506" s="2"/>
      <c r="L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37"/>
      <c r="J507" s="2"/>
      <c r="K507" s="2"/>
      <c r="L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37"/>
      <c r="J508" s="2"/>
      <c r="K508" s="2"/>
      <c r="L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37"/>
      <c r="J509" s="2"/>
      <c r="K509" s="2"/>
      <c r="L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37"/>
      <c r="J510" s="2"/>
      <c r="K510" s="2"/>
      <c r="L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37"/>
      <c r="J511" s="2"/>
      <c r="K511" s="2"/>
      <c r="L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37"/>
      <c r="J512" s="2"/>
      <c r="K512" s="2"/>
      <c r="L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37"/>
      <c r="J513" s="2"/>
      <c r="K513" s="2"/>
      <c r="L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37"/>
      <c r="J514" s="2"/>
      <c r="K514" s="2"/>
      <c r="L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37"/>
      <c r="J515" s="2"/>
      <c r="K515" s="2"/>
      <c r="L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37"/>
      <c r="J516" s="2"/>
      <c r="K516" s="2"/>
      <c r="L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37"/>
      <c r="J517" s="2"/>
      <c r="K517" s="2"/>
      <c r="L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37"/>
      <c r="J518" s="2"/>
      <c r="K518" s="2"/>
      <c r="L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37"/>
      <c r="J519" s="2"/>
      <c r="K519" s="2"/>
      <c r="L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37"/>
      <c r="J520" s="2"/>
      <c r="K520" s="2"/>
      <c r="L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37"/>
      <c r="J521" s="2"/>
      <c r="K521" s="2"/>
      <c r="L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37"/>
      <c r="J522" s="2"/>
      <c r="K522" s="2"/>
      <c r="L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37"/>
      <c r="J523" s="2"/>
      <c r="K523" s="2"/>
      <c r="L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37"/>
      <c r="J524" s="2"/>
      <c r="K524" s="2"/>
      <c r="L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37"/>
      <c r="J525" s="2"/>
      <c r="K525" s="2"/>
      <c r="L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37"/>
      <c r="J526" s="2"/>
      <c r="K526" s="2"/>
      <c r="L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37"/>
      <c r="J527" s="2"/>
      <c r="K527" s="2"/>
      <c r="L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37"/>
      <c r="J528" s="2"/>
      <c r="K528" s="2"/>
      <c r="L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37"/>
      <c r="J529" s="2"/>
      <c r="K529" s="2"/>
      <c r="L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37"/>
      <c r="J530" s="2"/>
      <c r="K530" s="2"/>
      <c r="L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37"/>
      <c r="J531" s="2"/>
      <c r="K531" s="2"/>
      <c r="L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37"/>
      <c r="J532" s="2"/>
      <c r="K532" s="2"/>
      <c r="L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37"/>
      <c r="J533" s="2"/>
      <c r="K533" s="2"/>
      <c r="L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37"/>
      <c r="J534" s="2"/>
      <c r="K534" s="2"/>
      <c r="L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37"/>
      <c r="J535" s="2"/>
      <c r="K535" s="2"/>
      <c r="L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37"/>
      <c r="J536" s="2"/>
      <c r="K536" s="2"/>
      <c r="L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37"/>
      <c r="J537" s="2"/>
      <c r="K537" s="2"/>
      <c r="L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37"/>
      <c r="J538" s="2"/>
      <c r="K538" s="2"/>
      <c r="L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37"/>
      <c r="J539" s="2"/>
      <c r="K539" s="2"/>
      <c r="L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37"/>
      <c r="J540" s="2"/>
      <c r="K540" s="2"/>
      <c r="L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37"/>
      <c r="J541" s="2"/>
      <c r="K541" s="2"/>
      <c r="L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37"/>
      <c r="J542" s="2"/>
      <c r="K542" s="2"/>
      <c r="L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37"/>
      <c r="J543" s="2"/>
      <c r="K543" s="2"/>
      <c r="L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37"/>
      <c r="J544" s="2"/>
      <c r="K544" s="2"/>
      <c r="L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37"/>
      <c r="J545" s="2"/>
      <c r="K545" s="2"/>
      <c r="L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37"/>
      <c r="J546" s="2"/>
      <c r="K546" s="2"/>
      <c r="L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37"/>
      <c r="J547" s="2"/>
      <c r="K547" s="2"/>
      <c r="L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37"/>
      <c r="J548" s="2"/>
      <c r="K548" s="2"/>
      <c r="L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37"/>
      <c r="J549" s="2"/>
      <c r="K549" s="2"/>
      <c r="L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37"/>
      <c r="J550" s="2"/>
      <c r="K550" s="2"/>
      <c r="L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37"/>
      <c r="J551" s="2"/>
      <c r="K551" s="2"/>
      <c r="L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37"/>
      <c r="J552" s="2"/>
      <c r="K552" s="2"/>
      <c r="L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37"/>
      <c r="J553" s="2"/>
      <c r="K553" s="2"/>
      <c r="L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37"/>
      <c r="J554" s="2"/>
      <c r="K554" s="2"/>
      <c r="L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37"/>
      <c r="J555" s="2"/>
      <c r="K555" s="2"/>
      <c r="L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37"/>
      <c r="J556" s="2"/>
      <c r="K556" s="2"/>
      <c r="L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37"/>
      <c r="J557" s="2"/>
      <c r="K557" s="2"/>
      <c r="L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37"/>
      <c r="J558" s="2"/>
      <c r="K558" s="2"/>
      <c r="L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37"/>
      <c r="J559" s="2"/>
      <c r="K559" s="2"/>
      <c r="L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37"/>
      <c r="J560" s="2"/>
      <c r="K560" s="2"/>
      <c r="L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37"/>
      <c r="J561" s="2"/>
      <c r="K561" s="2"/>
      <c r="L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37"/>
      <c r="J562" s="2"/>
      <c r="K562" s="2"/>
      <c r="L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37"/>
      <c r="J563" s="2"/>
      <c r="K563" s="2"/>
      <c r="L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37"/>
      <c r="J564" s="2"/>
      <c r="K564" s="2"/>
      <c r="L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37"/>
      <c r="J565" s="2"/>
      <c r="K565" s="2"/>
      <c r="L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37"/>
      <c r="J566" s="2"/>
      <c r="K566" s="2"/>
      <c r="L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37"/>
      <c r="J567" s="2"/>
      <c r="K567" s="2"/>
      <c r="L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37"/>
      <c r="J568" s="2"/>
      <c r="K568" s="2"/>
      <c r="L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37"/>
      <c r="J569" s="2"/>
      <c r="K569" s="2"/>
      <c r="L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37"/>
      <c r="J570" s="2"/>
      <c r="K570" s="2"/>
      <c r="L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37"/>
      <c r="J571" s="2"/>
      <c r="K571" s="2"/>
      <c r="L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37"/>
      <c r="J572" s="2"/>
      <c r="K572" s="2"/>
      <c r="L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37"/>
      <c r="J573" s="2"/>
      <c r="K573" s="2"/>
      <c r="L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37"/>
      <c r="J574" s="2"/>
      <c r="K574" s="2"/>
      <c r="L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37"/>
      <c r="J575" s="2"/>
      <c r="K575" s="2"/>
      <c r="L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37"/>
      <c r="J576" s="2"/>
      <c r="K576" s="2"/>
      <c r="L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37"/>
      <c r="J577" s="2"/>
      <c r="K577" s="2"/>
      <c r="L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37"/>
      <c r="J578" s="2"/>
      <c r="K578" s="2"/>
      <c r="L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37"/>
      <c r="J579" s="2"/>
      <c r="K579" s="2"/>
      <c r="L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37"/>
      <c r="J580" s="2"/>
      <c r="K580" s="2"/>
      <c r="L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37"/>
      <c r="J581" s="2"/>
      <c r="K581" s="2"/>
      <c r="L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37"/>
      <c r="J582" s="2"/>
      <c r="K582" s="2"/>
      <c r="L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37"/>
      <c r="J583" s="2"/>
      <c r="K583" s="2"/>
      <c r="L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37"/>
      <c r="J584" s="2"/>
      <c r="K584" s="2"/>
      <c r="L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37"/>
      <c r="J585" s="2"/>
      <c r="K585" s="2"/>
      <c r="L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37"/>
      <c r="J586" s="2"/>
      <c r="K586" s="2"/>
      <c r="L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37"/>
      <c r="J587" s="2"/>
      <c r="K587" s="2"/>
      <c r="L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37"/>
      <c r="J588" s="2"/>
      <c r="K588" s="2"/>
      <c r="L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37"/>
      <c r="J589" s="2"/>
      <c r="K589" s="2"/>
      <c r="L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37"/>
      <c r="J590" s="2"/>
      <c r="K590" s="2"/>
      <c r="L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37"/>
      <c r="J591" s="2"/>
      <c r="K591" s="2"/>
      <c r="L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37"/>
      <c r="J592" s="2"/>
      <c r="K592" s="2"/>
      <c r="L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37"/>
      <c r="J593" s="2"/>
      <c r="K593" s="2"/>
      <c r="L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37"/>
      <c r="J594" s="2"/>
      <c r="K594" s="2"/>
      <c r="L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37"/>
      <c r="J595" s="2"/>
      <c r="K595" s="2"/>
      <c r="L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37"/>
      <c r="J596" s="2"/>
      <c r="K596" s="2"/>
      <c r="L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37"/>
      <c r="J597" s="2"/>
      <c r="K597" s="2"/>
      <c r="L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37"/>
      <c r="J598" s="2"/>
      <c r="K598" s="2"/>
      <c r="L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37"/>
      <c r="J599" s="2"/>
      <c r="K599" s="2"/>
      <c r="L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37"/>
      <c r="J600" s="2"/>
      <c r="K600" s="2"/>
      <c r="L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37"/>
      <c r="J601" s="2"/>
      <c r="K601" s="2"/>
      <c r="L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37"/>
      <c r="J602" s="2"/>
      <c r="K602" s="2"/>
      <c r="L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37"/>
      <c r="J603" s="2"/>
      <c r="K603" s="2"/>
      <c r="L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37"/>
      <c r="J604" s="2"/>
      <c r="K604" s="2"/>
      <c r="L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37"/>
      <c r="J605" s="2"/>
      <c r="K605" s="2"/>
      <c r="L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37"/>
      <c r="J606" s="2"/>
      <c r="K606" s="2"/>
      <c r="L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37"/>
      <c r="J607" s="2"/>
      <c r="K607" s="2"/>
      <c r="L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37"/>
      <c r="J608" s="2"/>
      <c r="K608" s="2"/>
      <c r="L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37"/>
      <c r="J609" s="2"/>
      <c r="K609" s="2"/>
      <c r="L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37"/>
      <c r="J610" s="2"/>
      <c r="K610" s="2"/>
      <c r="L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37"/>
      <c r="J611" s="2"/>
      <c r="K611" s="2"/>
      <c r="L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37"/>
      <c r="J612" s="2"/>
      <c r="K612" s="2"/>
      <c r="L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37"/>
      <c r="J613" s="2"/>
      <c r="K613" s="2"/>
      <c r="L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37"/>
      <c r="J614" s="2"/>
      <c r="K614" s="2"/>
      <c r="L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37"/>
      <c r="J615" s="2"/>
      <c r="K615" s="2"/>
      <c r="L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37"/>
      <c r="J616" s="2"/>
      <c r="K616" s="2"/>
      <c r="L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37"/>
      <c r="J617" s="2"/>
      <c r="K617" s="2"/>
      <c r="L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37"/>
      <c r="J618" s="2"/>
      <c r="K618" s="2"/>
      <c r="L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37"/>
      <c r="J619" s="2"/>
      <c r="K619" s="2"/>
      <c r="L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37"/>
      <c r="J620" s="2"/>
      <c r="K620" s="2"/>
      <c r="L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37"/>
      <c r="J621" s="2"/>
      <c r="K621" s="2"/>
      <c r="L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37"/>
      <c r="J622" s="2"/>
      <c r="K622" s="2"/>
      <c r="L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37"/>
      <c r="J623" s="2"/>
      <c r="K623" s="2"/>
      <c r="L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37"/>
      <c r="J624" s="2"/>
      <c r="K624" s="2"/>
      <c r="L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37"/>
      <c r="J625" s="2"/>
      <c r="K625" s="2"/>
      <c r="L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37"/>
      <c r="J626" s="2"/>
      <c r="K626" s="2"/>
      <c r="L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37"/>
      <c r="J627" s="2"/>
      <c r="K627" s="2"/>
      <c r="L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37"/>
      <c r="J628" s="2"/>
      <c r="K628" s="2"/>
      <c r="L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37"/>
      <c r="J629" s="2"/>
      <c r="K629" s="2"/>
      <c r="L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37"/>
      <c r="J630" s="2"/>
      <c r="K630" s="2"/>
      <c r="L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37"/>
      <c r="J631" s="2"/>
      <c r="K631" s="2"/>
      <c r="L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37"/>
      <c r="J632" s="2"/>
      <c r="K632" s="2"/>
      <c r="L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37"/>
      <c r="J633" s="2"/>
      <c r="K633" s="2"/>
      <c r="L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37"/>
      <c r="J634" s="2"/>
      <c r="K634" s="2"/>
      <c r="L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37"/>
      <c r="J635" s="2"/>
      <c r="K635" s="2"/>
      <c r="L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37"/>
      <c r="J636" s="2"/>
      <c r="K636" s="2"/>
      <c r="L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37"/>
      <c r="J637" s="2"/>
      <c r="K637" s="2"/>
      <c r="L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37"/>
      <c r="J638" s="2"/>
      <c r="K638" s="2"/>
      <c r="L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37"/>
      <c r="J639" s="2"/>
      <c r="K639" s="2"/>
      <c r="L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37"/>
      <c r="J640" s="2"/>
      <c r="K640" s="2"/>
      <c r="L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37"/>
      <c r="J641" s="2"/>
      <c r="K641" s="2"/>
      <c r="L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37"/>
      <c r="J642" s="2"/>
      <c r="K642" s="2"/>
      <c r="L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37"/>
      <c r="J643" s="2"/>
      <c r="K643" s="2"/>
      <c r="L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37"/>
      <c r="J644" s="2"/>
      <c r="K644" s="2"/>
      <c r="L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37"/>
      <c r="J645" s="2"/>
      <c r="K645" s="2"/>
      <c r="L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37"/>
      <c r="J646" s="2"/>
      <c r="K646" s="2"/>
      <c r="L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37"/>
      <c r="J647" s="2"/>
      <c r="K647" s="2"/>
      <c r="L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37"/>
      <c r="J648" s="2"/>
      <c r="K648" s="2"/>
      <c r="L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37"/>
      <c r="J649" s="2"/>
      <c r="K649" s="2"/>
      <c r="L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37"/>
      <c r="J650" s="2"/>
      <c r="K650" s="2"/>
      <c r="L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37"/>
      <c r="J651" s="2"/>
      <c r="K651" s="2"/>
      <c r="L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37"/>
      <c r="J652" s="2"/>
      <c r="K652" s="2"/>
      <c r="L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37"/>
      <c r="J653" s="2"/>
      <c r="K653" s="2"/>
      <c r="L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37"/>
      <c r="J654" s="2"/>
      <c r="K654" s="2"/>
      <c r="L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37"/>
      <c r="J655" s="2"/>
      <c r="K655" s="2"/>
      <c r="L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37"/>
      <c r="J656" s="2"/>
      <c r="K656" s="2"/>
      <c r="L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37"/>
      <c r="J657" s="2"/>
      <c r="K657" s="2"/>
      <c r="L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37"/>
      <c r="J658" s="2"/>
      <c r="K658" s="2"/>
      <c r="L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37"/>
      <c r="J659" s="2"/>
      <c r="K659" s="2"/>
      <c r="L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37"/>
      <c r="J660" s="2"/>
      <c r="K660" s="2"/>
      <c r="L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37"/>
      <c r="J661" s="2"/>
      <c r="K661" s="2"/>
      <c r="L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37"/>
      <c r="J662" s="2"/>
      <c r="K662" s="2"/>
      <c r="L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37"/>
      <c r="J663" s="2"/>
      <c r="K663" s="2"/>
      <c r="L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37"/>
      <c r="J664" s="2"/>
      <c r="K664" s="2"/>
      <c r="L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37"/>
      <c r="J665" s="2"/>
      <c r="K665" s="2"/>
      <c r="L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37"/>
      <c r="J666" s="2"/>
      <c r="K666" s="2"/>
      <c r="L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37"/>
      <c r="J667" s="2"/>
      <c r="K667" s="2"/>
      <c r="L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37"/>
      <c r="J668" s="2"/>
      <c r="K668" s="2"/>
      <c r="L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37"/>
      <c r="J669" s="2"/>
      <c r="K669" s="2"/>
      <c r="L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37"/>
      <c r="J670" s="2"/>
      <c r="K670" s="2"/>
      <c r="L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37"/>
      <c r="J671" s="2"/>
      <c r="K671" s="2"/>
      <c r="L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37"/>
      <c r="J672" s="2"/>
      <c r="K672" s="2"/>
      <c r="L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37"/>
      <c r="J673" s="2"/>
      <c r="K673" s="2"/>
      <c r="L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37"/>
      <c r="J674" s="2"/>
      <c r="K674" s="2"/>
      <c r="L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37"/>
      <c r="J675" s="2"/>
      <c r="K675" s="2"/>
      <c r="L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37"/>
      <c r="J676" s="2"/>
      <c r="K676" s="2"/>
      <c r="L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37"/>
      <c r="J677" s="2"/>
      <c r="K677" s="2"/>
      <c r="L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37"/>
      <c r="J678" s="2"/>
      <c r="K678" s="2"/>
      <c r="L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37"/>
      <c r="J679" s="2"/>
      <c r="K679" s="2"/>
      <c r="L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37"/>
      <c r="J680" s="2"/>
      <c r="K680" s="2"/>
      <c r="L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37"/>
      <c r="J681" s="2"/>
      <c r="K681" s="2"/>
      <c r="L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37"/>
      <c r="J682" s="2"/>
      <c r="K682" s="2"/>
      <c r="L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37"/>
      <c r="J683" s="2"/>
      <c r="K683" s="2"/>
      <c r="L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37"/>
      <c r="J684" s="2"/>
      <c r="K684" s="2"/>
      <c r="L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37"/>
      <c r="J685" s="2"/>
      <c r="K685" s="2"/>
      <c r="L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37"/>
      <c r="J686" s="2"/>
      <c r="K686" s="2"/>
      <c r="L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37"/>
      <c r="J687" s="2"/>
      <c r="K687" s="2"/>
      <c r="L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37"/>
      <c r="J688" s="2"/>
      <c r="K688" s="2"/>
      <c r="L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37"/>
      <c r="J689" s="2"/>
      <c r="K689" s="2"/>
      <c r="L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37"/>
      <c r="J690" s="2"/>
      <c r="K690" s="2"/>
      <c r="L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37"/>
      <c r="J691" s="2"/>
      <c r="K691" s="2"/>
      <c r="L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37"/>
      <c r="J692" s="2"/>
      <c r="K692" s="2"/>
      <c r="L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37"/>
      <c r="J693" s="2"/>
      <c r="K693" s="2"/>
      <c r="L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37"/>
      <c r="J694" s="2"/>
      <c r="K694" s="2"/>
      <c r="L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37"/>
      <c r="J695" s="2"/>
      <c r="K695" s="2"/>
      <c r="L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37"/>
      <c r="J696" s="2"/>
      <c r="K696" s="2"/>
      <c r="L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37"/>
      <c r="J697" s="2"/>
      <c r="K697" s="2"/>
      <c r="L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37"/>
      <c r="J698" s="2"/>
      <c r="K698" s="2"/>
      <c r="L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37"/>
      <c r="J699" s="2"/>
      <c r="K699" s="2"/>
      <c r="L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37"/>
      <c r="J700" s="2"/>
      <c r="K700" s="2"/>
      <c r="L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37"/>
      <c r="J701" s="2"/>
      <c r="K701" s="2"/>
      <c r="L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37"/>
      <c r="J702" s="2"/>
      <c r="K702" s="2"/>
      <c r="L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37"/>
      <c r="J703" s="2"/>
      <c r="K703" s="2"/>
      <c r="L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37"/>
      <c r="J704" s="2"/>
      <c r="K704" s="2"/>
      <c r="L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37"/>
      <c r="J705" s="2"/>
      <c r="K705" s="2"/>
      <c r="L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37"/>
      <c r="J706" s="2"/>
      <c r="K706" s="2"/>
      <c r="L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37"/>
      <c r="J707" s="2"/>
      <c r="K707" s="2"/>
      <c r="L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37"/>
      <c r="J708" s="2"/>
      <c r="K708" s="2"/>
      <c r="L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37"/>
      <c r="J709" s="2"/>
      <c r="K709" s="2"/>
      <c r="L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37"/>
      <c r="J710" s="2"/>
      <c r="K710" s="2"/>
      <c r="L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37"/>
      <c r="J711" s="2"/>
      <c r="K711" s="2"/>
      <c r="L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37"/>
      <c r="J712" s="2"/>
      <c r="K712" s="2"/>
      <c r="L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37"/>
      <c r="J713" s="2"/>
      <c r="K713" s="2"/>
      <c r="L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37"/>
      <c r="J714" s="2"/>
      <c r="K714" s="2"/>
      <c r="L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37"/>
      <c r="J715" s="2"/>
      <c r="K715" s="2"/>
      <c r="L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37"/>
      <c r="J716" s="2"/>
      <c r="K716" s="2"/>
      <c r="L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37"/>
      <c r="J717" s="2"/>
      <c r="K717" s="2"/>
      <c r="L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37"/>
      <c r="J718" s="2"/>
      <c r="K718" s="2"/>
      <c r="L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37"/>
      <c r="J719" s="2"/>
      <c r="K719" s="2"/>
      <c r="L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37"/>
      <c r="J720" s="2"/>
      <c r="K720" s="2"/>
      <c r="L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37"/>
      <c r="J721" s="2"/>
      <c r="K721" s="2"/>
      <c r="L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37"/>
      <c r="J722" s="2"/>
      <c r="K722" s="2"/>
      <c r="L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37"/>
      <c r="J723" s="2"/>
      <c r="K723" s="2"/>
      <c r="L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37"/>
      <c r="J724" s="2"/>
      <c r="K724" s="2"/>
      <c r="L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37"/>
      <c r="J725" s="2"/>
      <c r="K725" s="2"/>
      <c r="L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37"/>
      <c r="J726" s="2"/>
      <c r="K726" s="2"/>
      <c r="L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37"/>
      <c r="J727" s="2"/>
      <c r="K727" s="2"/>
      <c r="L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37"/>
      <c r="J728" s="2"/>
      <c r="K728" s="2"/>
      <c r="L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37"/>
      <c r="J729" s="2"/>
      <c r="K729" s="2"/>
      <c r="L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37"/>
      <c r="J730" s="2"/>
      <c r="K730" s="2"/>
      <c r="L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37"/>
      <c r="J731" s="2"/>
      <c r="K731" s="2"/>
      <c r="L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37"/>
      <c r="J732" s="2"/>
      <c r="K732" s="2"/>
      <c r="L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37"/>
      <c r="J733" s="2"/>
      <c r="K733" s="2"/>
      <c r="L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37"/>
      <c r="J734" s="2"/>
      <c r="K734" s="2"/>
      <c r="L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37"/>
      <c r="J735" s="2"/>
      <c r="K735" s="2"/>
      <c r="L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37"/>
      <c r="J736" s="2"/>
      <c r="K736" s="2"/>
      <c r="L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37"/>
      <c r="J737" s="2"/>
      <c r="K737" s="2"/>
      <c r="L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37"/>
      <c r="J738" s="2"/>
      <c r="K738" s="2"/>
      <c r="L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37"/>
      <c r="J739" s="2"/>
      <c r="K739" s="2"/>
      <c r="L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37"/>
      <c r="J740" s="2"/>
      <c r="K740" s="2"/>
      <c r="L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37"/>
      <c r="J741" s="2"/>
      <c r="K741" s="2"/>
      <c r="L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37"/>
      <c r="J742" s="2"/>
      <c r="K742" s="2"/>
      <c r="L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37"/>
      <c r="J743" s="2"/>
      <c r="K743" s="2"/>
      <c r="L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37"/>
      <c r="J744" s="2"/>
      <c r="K744" s="2"/>
      <c r="L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37"/>
      <c r="J745" s="2"/>
      <c r="K745" s="2"/>
      <c r="L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37"/>
      <c r="J746" s="2"/>
      <c r="K746" s="2"/>
      <c r="L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37"/>
      <c r="J747" s="2"/>
      <c r="K747" s="2"/>
      <c r="L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37"/>
      <c r="J748" s="2"/>
      <c r="K748" s="2"/>
      <c r="L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37"/>
      <c r="J749" s="2"/>
      <c r="K749" s="2"/>
      <c r="L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37"/>
      <c r="J750" s="2"/>
      <c r="K750" s="2"/>
      <c r="L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37"/>
      <c r="J751" s="2"/>
      <c r="K751" s="2"/>
      <c r="L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37"/>
      <c r="J752" s="2"/>
      <c r="K752" s="2"/>
      <c r="L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37"/>
      <c r="J753" s="2"/>
      <c r="K753" s="2"/>
      <c r="L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37"/>
      <c r="J754" s="2"/>
      <c r="K754" s="2"/>
      <c r="L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37"/>
      <c r="J755" s="2"/>
      <c r="K755" s="2"/>
      <c r="L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37"/>
      <c r="J756" s="2"/>
      <c r="K756" s="2"/>
      <c r="L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37"/>
      <c r="J757" s="2"/>
      <c r="K757" s="2"/>
      <c r="L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37"/>
      <c r="J758" s="2"/>
      <c r="K758" s="2"/>
      <c r="L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37"/>
      <c r="J759" s="2"/>
      <c r="K759" s="2"/>
      <c r="L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37"/>
      <c r="J760" s="2"/>
      <c r="K760" s="2"/>
      <c r="L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37"/>
      <c r="J761" s="2"/>
      <c r="K761" s="2"/>
      <c r="L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37"/>
      <c r="J762" s="2"/>
      <c r="K762" s="2"/>
      <c r="L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37"/>
      <c r="J763" s="2"/>
      <c r="K763" s="2"/>
      <c r="L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37"/>
      <c r="J764" s="2"/>
      <c r="K764" s="2"/>
      <c r="L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37"/>
      <c r="J765" s="2"/>
      <c r="K765" s="2"/>
      <c r="L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37"/>
      <c r="J766" s="2"/>
      <c r="K766" s="2"/>
      <c r="L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37"/>
      <c r="J767" s="2"/>
      <c r="K767" s="2"/>
      <c r="L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37"/>
      <c r="J768" s="2"/>
      <c r="K768" s="2"/>
      <c r="L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37"/>
      <c r="J769" s="2"/>
      <c r="K769" s="2"/>
      <c r="L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37"/>
      <c r="J770" s="2"/>
      <c r="K770" s="2"/>
      <c r="L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37"/>
      <c r="J771" s="2"/>
      <c r="K771" s="2"/>
      <c r="L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37"/>
      <c r="J772" s="2"/>
      <c r="K772" s="2"/>
      <c r="L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37"/>
      <c r="J773" s="2"/>
      <c r="K773" s="2"/>
      <c r="L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37"/>
      <c r="J774" s="2"/>
      <c r="K774" s="2"/>
      <c r="L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37"/>
      <c r="J775" s="2"/>
      <c r="K775" s="2"/>
      <c r="L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37"/>
      <c r="J776" s="2"/>
      <c r="K776" s="2"/>
      <c r="L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37"/>
      <c r="J777" s="2"/>
      <c r="K777" s="2"/>
      <c r="L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37"/>
      <c r="J778" s="2"/>
      <c r="K778" s="2"/>
      <c r="L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37"/>
      <c r="J779" s="2"/>
      <c r="K779" s="2"/>
      <c r="L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37"/>
      <c r="J780" s="2"/>
      <c r="K780" s="2"/>
      <c r="L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37"/>
      <c r="J781" s="2"/>
      <c r="K781" s="2"/>
      <c r="L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37"/>
      <c r="J782" s="2"/>
      <c r="K782" s="2"/>
      <c r="L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37"/>
      <c r="J783" s="2"/>
      <c r="K783" s="2"/>
      <c r="L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37"/>
      <c r="J784" s="2"/>
      <c r="K784" s="2"/>
      <c r="L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37"/>
      <c r="J785" s="2"/>
      <c r="K785" s="2"/>
      <c r="L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37"/>
      <c r="J786" s="2"/>
      <c r="K786" s="2"/>
      <c r="L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37"/>
      <c r="J787" s="2"/>
      <c r="K787" s="2"/>
      <c r="L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37"/>
      <c r="J788" s="2"/>
      <c r="K788" s="2"/>
      <c r="L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37"/>
      <c r="J789" s="2"/>
      <c r="K789" s="2"/>
      <c r="L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37"/>
      <c r="J790" s="2"/>
      <c r="K790" s="2"/>
      <c r="L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37"/>
      <c r="J791" s="2"/>
      <c r="K791" s="2"/>
      <c r="L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37"/>
      <c r="J792" s="2"/>
      <c r="K792" s="2"/>
      <c r="L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37"/>
      <c r="J793" s="2"/>
      <c r="K793" s="2"/>
      <c r="L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37"/>
      <c r="J794" s="2"/>
      <c r="K794" s="2"/>
      <c r="L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37"/>
      <c r="J795" s="2"/>
      <c r="K795" s="2"/>
      <c r="L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37"/>
      <c r="J796" s="2"/>
      <c r="K796" s="2"/>
      <c r="L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37"/>
      <c r="J797" s="2"/>
      <c r="K797" s="2"/>
      <c r="L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37"/>
      <c r="J798" s="2"/>
      <c r="K798" s="2"/>
      <c r="L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37"/>
      <c r="J799" s="2"/>
      <c r="K799" s="2"/>
      <c r="L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37"/>
      <c r="J800" s="2"/>
      <c r="K800" s="2"/>
      <c r="L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37"/>
      <c r="J801" s="2"/>
      <c r="K801" s="2"/>
      <c r="L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37"/>
      <c r="J802" s="2"/>
      <c r="K802" s="2"/>
      <c r="L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37"/>
      <c r="J803" s="2"/>
      <c r="K803" s="2"/>
      <c r="L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37"/>
      <c r="J804" s="2"/>
      <c r="K804" s="2"/>
      <c r="L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37"/>
      <c r="J805" s="2"/>
      <c r="K805" s="2"/>
      <c r="L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37"/>
      <c r="J806" s="2"/>
      <c r="K806" s="2"/>
      <c r="L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37"/>
      <c r="J807" s="2"/>
      <c r="K807" s="2"/>
      <c r="L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37"/>
      <c r="J808" s="2"/>
      <c r="K808" s="2"/>
      <c r="L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37"/>
      <c r="J809" s="2"/>
      <c r="K809" s="2"/>
      <c r="L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37"/>
      <c r="J810" s="2"/>
      <c r="K810" s="2"/>
      <c r="L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37"/>
      <c r="J811" s="2"/>
      <c r="K811" s="2"/>
      <c r="L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37"/>
      <c r="J812" s="2"/>
      <c r="K812" s="2"/>
      <c r="L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37"/>
      <c r="J813" s="2"/>
      <c r="K813" s="2"/>
      <c r="L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37"/>
      <c r="J814" s="2"/>
      <c r="K814" s="2"/>
      <c r="L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37"/>
      <c r="J815" s="2"/>
      <c r="K815" s="2"/>
      <c r="L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37"/>
      <c r="J816" s="2"/>
      <c r="K816" s="2"/>
      <c r="L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37"/>
      <c r="J817" s="2"/>
      <c r="K817" s="2"/>
      <c r="L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37"/>
      <c r="J818" s="2"/>
      <c r="K818" s="2"/>
      <c r="L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37"/>
      <c r="J819" s="2"/>
      <c r="K819" s="2"/>
      <c r="L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37"/>
      <c r="J820" s="2"/>
      <c r="K820" s="2"/>
      <c r="L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37"/>
      <c r="J821" s="2"/>
      <c r="K821" s="2"/>
      <c r="L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37"/>
      <c r="J822" s="2"/>
      <c r="K822" s="2"/>
      <c r="L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37"/>
      <c r="J823" s="2"/>
      <c r="K823" s="2"/>
      <c r="L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37"/>
      <c r="J824" s="2"/>
      <c r="K824" s="2"/>
      <c r="L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37"/>
      <c r="J825" s="2"/>
      <c r="K825" s="2"/>
      <c r="L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37"/>
      <c r="J826" s="2"/>
      <c r="K826" s="2"/>
      <c r="L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37"/>
      <c r="J827" s="2"/>
      <c r="K827" s="2"/>
      <c r="L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37"/>
      <c r="J828" s="2"/>
      <c r="K828" s="2"/>
      <c r="L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37"/>
      <c r="J829" s="2"/>
      <c r="K829" s="2"/>
      <c r="L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37"/>
      <c r="J830" s="2"/>
      <c r="K830" s="2"/>
      <c r="L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37"/>
      <c r="J831" s="2"/>
      <c r="K831" s="2"/>
      <c r="L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37"/>
      <c r="J832" s="2"/>
      <c r="K832" s="2"/>
      <c r="L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37"/>
      <c r="J833" s="2"/>
      <c r="K833" s="2"/>
      <c r="L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37"/>
      <c r="J834" s="2"/>
      <c r="K834" s="2"/>
      <c r="L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37"/>
      <c r="J835" s="2"/>
      <c r="K835" s="2"/>
      <c r="L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37"/>
      <c r="J836" s="2"/>
      <c r="K836" s="2"/>
      <c r="L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37"/>
      <c r="J837" s="2"/>
      <c r="K837" s="2"/>
      <c r="L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37"/>
      <c r="J838" s="2"/>
      <c r="K838" s="2"/>
      <c r="L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37"/>
      <c r="J839" s="2"/>
      <c r="K839" s="2"/>
      <c r="L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37"/>
      <c r="J840" s="2"/>
      <c r="K840" s="2"/>
      <c r="L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37"/>
      <c r="J841" s="2"/>
      <c r="K841" s="2"/>
      <c r="L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37"/>
      <c r="J842" s="2"/>
      <c r="K842" s="2"/>
      <c r="L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37"/>
      <c r="J843" s="2"/>
      <c r="K843" s="2"/>
      <c r="L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37"/>
      <c r="J844" s="2"/>
      <c r="K844" s="2"/>
      <c r="L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37"/>
      <c r="J845" s="2"/>
      <c r="K845" s="2"/>
      <c r="L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37"/>
      <c r="J846" s="2"/>
      <c r="K846" s="2"/>
      <c r="L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37"/>
      <c r="J847" s="2"/>
      <c r="K847" s="2"/>
      <c r="L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37"/>
      <c r="J848" s="2"/>
      <c r="K848" s="2"/>
      <c r="L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37"/>
      <c r="J849" s="2"/>
      <c r="K849" s="2"/>
      <c r="L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37"/>
      <c r="J850" s="2"/>
      <c r="K850" s="2"/>
      <c r="L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37"/>
      <c r="J851" s="2"/>
      <c r="K851" s="2"/>
      <c r="L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37"/>
      <c r="J852" s="2"/>
      <c r="K852" s="2"/>
      <c r="L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37"/>
      <c r="J853" s="2"/>
      <c r="K853" s="2"/>
      <c r="L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37"/>
      <c r="J854" s="2"/>
      <c r="K854" s="2"/>
      <c r="L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37"/>
      <c r="J855" s="2"/>
      <c r="K855" s="2"/>
      <c r="L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37"/>
      <c r="J856" s="2"/>
      <c r="K856" s="2"/>
      <c r="L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37"/>
      <c r="J857" s="2"/>
      <c r="K857" s="2"/>
      <c r="L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37"/>
      <c r="J858" s="2"/>
      <c r="K858" s="2"/>
      <c r="L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37"/>
      <c r="J859" s="2"/>
      <c r="K859" s="2"/>
      <c r="L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37"/>
      <c r="J860" s="2"/>
      <c r="K860" s="2"/>
      <c r="L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37"/>
      <c r="J861" s="2"/>
      <c r="K861" s="2"/>
      <c r="L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37"/>
      <c r="J862" s="2"/>
      <c r="K862" s="2"/>
      <c r="L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37"/>
      <c r="J863" s="2"/>
      <c r="K863" s="2"/>
      <c r="L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37"/>
      <c r="J864" s="2"/>
      <c r="K864" s="2"/>
      <c r="L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37"/>
      <c r="J865" s="2"/>
      <c r="K865" s="2"/>
      <c r="L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37"/>
      <c r="J866" s="2"/>
      <c r="K866" s="2"/>
      <c r="L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37"/>
      <c r="J867" s="2"/>
      <c r="K867" s="2"/>
      <c r="L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37"/>
      <c r="J868" s="2"/>
      <c r="K868" s="2"/>
      <c r="L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37"/>
      <c r="J869" s="2"/>
      <c r="K869" s="2"/>
      <c r="L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37"/>
      <c r="J870" s="2"/>
      <c r="K870" s="2"/>
      <c r="L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37"/>
      <c r="J871" s="2"/>
      <c r="K871" s="2"/>
      <c r="L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37"/>
      <c r="J872" s="2"/>
      <c r="K872" s="2"/>
      <c r="L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37"/>
      <c r="J873" s="2"/>
      <c r="K873" s="2"/>
      <c r="L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37"/>
      <c r="J874" s="2"/>
      <c r="K874" s="2"/>
      <c r="L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37"/>
      <c r="J875" s="2"/>
      <c r="K875" s="2"/>
      <c r="L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37"/>
      <c r="J876" s="2"/>
      <c r="K876" s="2"/>
      <c r="L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37"/>
      <c r="J877" s="2"/>
      <c r="K877" s="2"/>
      <c r="L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37"/>
      <c r="J878" s="2"/>
      <c r="K878" s="2"/>
      <c r="L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37"/>
      <c r="J879" s="2"/>
      <c r="K879" s="2"/>
      <c r="L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37"/>
      <c r="J880" s="2"/>
      <c r="K880" s="2"/>
      <c r="L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37"/>
      <c r="J881" s="2"/>
      <c r="K881" s="2"/>
      <c r="L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37"/>
      <c r="J882" s="2"/>
      <c r="K882" s="2"/>
      <c r="L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37"/>
      <c r="J883" s="2"/>
      <c r="K883" s="2"/>
      <c r="L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37"/>
      <c r="J884" s="2"/>
      <c r="K884" s="2"/>
      <c r="L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37"/>
      <c r="J885" s="2"/>
      <c r="K885" s="2"/>
      <c r="L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37"/>
      <c r="J886" s="2"/>
      <c r="K886" s="2"/>
      <c r="L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37"/>
      <c r="J887" s="2"/>
      <c r="K887" s="2"/>
      <c r="L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37"/>
      <c r="J888" s="2"/>
      <c r="K888" s="2"/>
      <c r="L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37"/>
      <c r="J889" s="2"/>
      <c r="K889" s="2"/>
      <c r="L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37"/>
      <c r="J890" s="2"/>
      <c r="K890" s="2"/>
      <c r="L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37"/>
      <c r="J891" s="2"/>
      <c r="K891" s="2"/>
      <c r="L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37"/>
      <c r="J892" s="2"/>
      <c r="K892" s="2"/>
      <c r="L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37"/>
      <c r="J893" s="2"/>
      <c r="K893" s="2"/>
      <c r="L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37"/>
      <c r="J894" s="2"/>
      <c r="K894" s="2"/>
      <c r="L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37"/>
      <c r="J895" s="2"/>
      <c r="K895" s="2"/>
      <c r="L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37"/>
      <c r="J896" s="2"/>
      <c r="K896" s="2"/>
      <c r="L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37"/>
      <c r="J897" s="2"/>
      <c r="K897" s="2"/>
      <c r="L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37"/>
      <c r="J898" s="2"/>
      <c r="K898" s="2"/>
      <c r="L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37"/>
      <c r="J899" s="2"/>
      <c r="K899" s="2"/>
      <c r="L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37"/>
      <c r="J900" s="2"/>
      <c r="K900" s="2"/>
      <c r="L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37"/>
      <c r="J901" s="2"/>
      <c r="K901" s="2"/>
      <c r="L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37"/>
      <c r="J902" s="2"/>
      <c r="K902" s="2"/>
      <c r="L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37"/>
      <c r="J903" s="2"/>
      <c r="K903" s="2"/>
      <c r="L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37"/>
      <c r="J904" s="2"/>
      <c r="K904" s="2"/>
      <c r="L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37"/>
      <c r="J905" s="2"/>
      <c r="K905" s="2"/>
      <c r="L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37"/>
      <c r="J906" s="2"/>
      <c r="K906" s="2"/>
      <c r="L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37"/>
      <c r="J907" s="2"/>
      <c r="K907" s="2"/>
      <c r="L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37"/>
      <c r="J908" s="2"/>
      <c r="K908" s="2"/>
      <c r="L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37"/>
      <c r="J909" s="2"/>
      <c r="K909" s="2"/>
      <c r="L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37"/>
      <c r="J910" s="2"/>
      <c r="K910" s="2"/>
      <c r="L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37"/>
      <c r="J911" s="2"/>
      <c r="K911" s="2"/>
      <c r="L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37"/>
      <c r="J912" s="2"/>
      <c r="K912" s="2"/>
      <c r="L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37"/>
      <c r="J913" s="2"/>
      <c r="K913" s="2"/>
      <c r="L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37"/>
      <c r="J914" s="2"/>
      <c r="K914" s="2"/>
      <c r="L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37"/>
      <c r="J915" s="2"/>
      <c r="K915" s="2"/>
      <c r="L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37"/>
      <c r="J916" s="2"/>
      <c r="K916" s="2"/>
      <c r="L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37"/>
      <c r="J917" s="2"/>
      <c r="K917" s="2"/>
      <c r="L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37"/>
      <c r="J918" s="2"/>
      <c r="K918" s="2"/>
      <c r="L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37"/>
      <c r="J919" s="2"/>
      <c r="K919" s="2"/>
      <c r="L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37"/>
      <c r="J920" s="2"/>
      <c r="K920" s="2"/>
      <c r="L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37"/>
      <c r="J921" s="2"/>
      <c r="K921" s="2"/>
      <c r="L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37"/>
      <c r="J922" s="2"/>
      <c r="K922" s="2"/>
      <c r="L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37"/>
      <c r="J923" s="2"/>
      <c r="K923" s="2"/>
      <c r="L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37"/>
      <c r="J924" s="2"/>
      <c r="K924" s="2"/>
      <c r="L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37"/>
      <c r="J925" s="2"/>
      <c r="K925" s="2"/>
      <c r="L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37"/>
      <c r="J926" s="2"/>
      <c r="K926" s="2"/>
      <c r="L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37"/>
      <c r="J927" s="2"/>
      <c r="K927" s="2"/>
      <c r="L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37"/>
      <c r="J928" s="2"/>
      <c r="K928" s="2"/>
      <c r="L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37"/>
      <c r="J929" s="2"/>
      <c r="K929" s="2"/>
      <c r="L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37"/>
      <c r="J930" s="2"/>
      <c r="K930" s="2"/>
      <c r="L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37"/>
      <c r="J931" s="2"/>
      <c r="K931" s="2"/>
      <c r="L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37"/>
      <c r="J932" s="2"/>
      <c r="K932" s="2"/>
      <c r="L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37"/>
      <c r="J933" s="2"/>
      <c r="K933" s="2"/>
      <c r="L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37"/>
      <c r="J934" s="2"/>
      <c r="K934" s="2"/>
      <c r="L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37"/>
      <c r="J935" s="2"/>
      <c r="K935" s="2"/>
      <c r="L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37"/>
      <c r="J936" s="2"/>
      <c r="K936" s="2"/>
      <c r="L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37"/>
      <c r="J937" s="2"/>
      <c r="K937" s="2"/>
      <c r="L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37"/>
      <c r="J938" s="2"/>
      <c r="K938" s="2"/>
      <c r="L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37"/>
      <c r="J939" s="2"/>
      <c r="K939" s="2"/>
      <c r="L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37"/>
      <c r="J940" s="2"/>
      <c r="K940" s="2"/>
      <c r="L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37"/>
      <c r="J941" s="2"/>
      <c r="K941" s="2"/>
      <c r="L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37"/>
      <c r="J942" s="2"/>
      <c r="K942" s="2"/>
      <c r="L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37"/>
      <c r="J943" s="2"/>
      <c r="K943" s="2"/>
      <c r="L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37"/>
      <c r="J944" s="2"/>
      <c r="K944" s="2"/>
      <c r="L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37"/>
      <c r="J945" s="2"/>
      <c r="K945" s="2"/>
      <c r="L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37"/>
      <c r="J946" s="2"/>
      <c r="K946" s="2"/>
      <c r="L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37"/>
      <c r="J947" s="2"/>
      <c r="K947" s="2"/>
      <c r="L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37"/>
      <c r="J948" s="2"/>
      <c r="K948" s="2"/>
      <c r="L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37"/>
      <c r="J949" s="2"/>
      <c r="K949" s="2"/>
      <c r="L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37"/>
      <c r="J950" s="2"/>
      <c r="K950" s="2"/>
      <c r="L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37"/>
      <c r="J951" s="2"/>
      <c r="K951" s="2"/>
      <c r="L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37"/>
      <c r="J952" s="2"/>
      <c r="K952" s="2"/>
      <c r="L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37"/>
      <c r="J953" s="2"/>
      <c r="K953" s="2"/>
      <c r="L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37"/>
      <c r="J954" s="2"/>
      <c r="K954" s="2"/>
      <c r="L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37"/>
      <c r="J955" s="2"/>
      <c r="K955" s="2"/>
      <c r="L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37"/>
      <c r="J956" s="2"/>
      <c r="K956" s="2"/>
      <c r="L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37"/>
      <c r="J957" s="2"/>
      <c r="K957" s="2"/>
      <c r="L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37"/>
      <c r="J958" s="2"/>
      <c r="K958" s="2"/>
      <c r="L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37"/>
      <c r="J959" s="2"/>
      <c r="K959" s="2"/>
      <c r="L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37"/>
      <c r="J960" s="2"/>
      <c r="K960" s="2"/>
      <c r="L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37"/>
      <c r="J961" s="2"/>
      <c r="K961" s="2"/>
      <c r="L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37"/>
      <c r="J962" s="2"/>
      <c r="K962" s="2"/>
      <c r="L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37"/>
      <c r="J963" s="2"/>
      <c r="K963" s="2"/>
      <c r="L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37"/>
      <c r="J964" s="2"/>
      <c r="K964" s="2"/>
      <c r="L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37"/>
      <c r="J965" s="2"/>
      <c r="K965" s="2"/>
      <c r="L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37"/>
      <c r="J966" s="2"/>
      <c r="K966" s="2"/>
      <c r="L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37"/>
      <c r="J967" s="2"/>
      <c r="K967" s="2"/>
      <c r="L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37"/>
      <c r="J968" s="2"/>
      <c r="K968" s="2"/>
      <c r="L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37"/>
      <c r="J969" s="2"/>
      <c r="K969" s="2"/>
      <c r="L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37"/>
      <c r="J970" s="2"/>
      <c r="K970" s="2"/>
      <c r="L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37"/>
      <c r="J971" s="2"/>
      <c r="K971" s="2"/>
      <c r="L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37"/>
      <c r="J972" s="2"/>
      <c r="K972" s="2"/>
      <c r="L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37"/>
      <c r="J973" s="2"/>
      <c r="K973" s="2"/>
      <c r="L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37"/>
      <c r="J974" s="2"/>
      <c r="K974" s="2"/>
      <c r="L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37"/>
      <c r="J975" s="2"/>
      <c r="K975" s="2"/>
      <c r="L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37"/>
      <c r="J976" s="2"/>
      <c r="K976" s="2"/>
      <c r="L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37"/>
      <c r="J977" s="2"/>
      <c r="K977" s="2"/>
      <c r="L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37"/>
      <c r="J978" s="2"/>
      <c r="K978" s="2"/>
      <c r="L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37"/>
      <c r="J979" s="2"/>
      <c r="K979" s="2"/>
      <c r="L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37"/>
      <c r="J980" s="2"/>
      <c r="K980" s="2"/>
      <c r="L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37"/>
      <c r="J981" s="2"/>
      <c r="K981" s="2"/>
      <c r="L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37"/>
      <c r="J982" s="2"/>
      <c r="K982" s="2"/>
      <c r="L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37"/>
      <c r="J983" s="2"/>
      <c r="K983" s="2"/>
      <c r="L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37"/>
      <c r="J984" s="2"/>
      <c r="K984" s="2"/>
      <c r="L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37"/>
      <c r="J985" s="2"/>
      <c r="K985" s="2"/>
      <c r="L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37"/>
      <c r="J986" s="2"/>
      <c r="K986" s="2"/>
      <c r="L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37"/>
      <c r="J987" s="2"/>
      <c r="K987" s="2"/>
      <c r="L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37"/>
      <c r="J988" s="2"/>
      <c r="K988" s="2"/>
      <c r="L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37"/>
      <c r="J989" s="2"/>
      <c r="K989" s="2"/>
      <c r="L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37"/>
      <c r="J990" s="2"/>
      <c r="K990" s="2"/>
      <c r="L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37"/>
      <c r="J991" s="2"/>
      <c r="K991" s="2"/>
      <c r="L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37"/>
      <c r="J992" s="2"/>
      <c r="K992" s="2"/>
      <c r="L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37"/>
      <c r="J993" s="2"/>
      <c r="K993" s="2"/>
      <c r="L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37"/>
      <c r="J994" s="2"/>
      <c r="K994" s="2"/>
      <c r="L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37"/>
      <c r="J995" s="2"/>
      <c r="K995" s="2"/>
      <c r="L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37"/>
      <c r="J996" s="2"/>
      <c r="K996" s="2"/>
      <c r="L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37"/>
      <c r="J997" s="2"/>
      <c r="K997" s="2"/>
      <c r="L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37"/>
      <c r="J998" s="2"/>
      <c r="K998" s="2"/>
      <c r="L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37"/>
      <c r="J999" s="2"/>
      <c r="K999" s="2"/>
      <c r="L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37"/>
      <c r="J1000" s="2"/>
      <c r="K1000" s="2"/>
      <c r="L1000" s="2"/>
    </row>
  </sheetData>
  <dataValidations>
    <dataValidation type="list" allowBlank="1" sqref="K2:K104">
      <formula1>"1-5 x A Year,6 - 12 x A Year,12+ x A Year"</formula1>
    </dataValidation>
    <dataValidation type="list" allowBlank="1" sqref="J2:J104">
      <formula1>"ATTENTION,COLLABORATION,ENGAGEMENT"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2229"/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50.0"/>
    <col customWidth="1" min="2" max="2" width="5.0"/>
    <col customWidth="1" min="3" max="4" width="12.0"/>
    <col customWidth="1" min="5" max="5" width="25.0"/>
    <col customWidth="1" min="6" max="6" width="12.0"/>
    <col customWidth="1" min="7" max="11" width="18.0"/>
    <col customWidth="1" min="12" max="13" width="12.0"/>
    <col customWidth="1" min="14" max="14" width="25.0"/>
    <col customWidth="1" min="15" max="17" width="18.0"/>
    <col customWidth="1" min="18" max="19" width="25.0"/>
    <col customWidth="1" min="20" max="20" width="12.0"/>
    <col customWidth="1" min="21" max="21" width="17.0"/>
  </cols>
  <sheetData>
    <row r="1" ht="34.5" customHeight="1">
      <c r="A1" s="8"/>
      <c r="B1" s="9" t="s">
        <v>30</v>
      </c>
      <c r="C1" s="9" t="s">
        <v>31</v>
      </c>
      <c r="D1" s="9" t="s">
        <v>32</v>
      </c>
      <c r="E1" s="9" t="s">
        <v>33</v>
      </c>
      <c r="F1" s="9" t="s">
        <v>34</v>
      </c>
      <c r="G1" s="9" t="s">
        <v>35</v>
      </c>
      <c r="H1" s="9" t="s">
        <v>36</v>
      </c>
      <c r="I1" s="9" t="s">
        <v>39</v>
      </c>
      <c r="J1" s="20" t="s">
        <v>40</v>
      </c>
      <c r="K1" s="20" t="s">
        <v>44</v>
      </c>
      <c r="L1" s="20" t="s">
        <v>42</v>
      </c>
      <c r="M1" s="38" t="s">
        <v>45</v>
      </c>
      <c r="N1" s="38" t="s">
        <v>46</v>
      </c>
      <c r="O1" s="38" t="s">
        <v>47</v>
      </c>
      <c r="P1" s="38" t="s">
        <v>48</v>
      </c>
      <c r="Q1" s="38" t="s">
        <v>49</v>
      </c>
      <c r="R1" s="38" t="s">
        <v>50</v>
      </c>
      <c r="S1" s="38" t="s">
        <v>51</v>
      </c>
      <c r="T1" s="38" t="s">
        <v>52</v>
      </c>
      <c r="U1" s="39" t="s">
        <v>53</v>
      </c>
      <c r="V1" s="2"/>
      <c r="W1" s="2"/>
      <c r="X1" s="2"/>
      <c r="Y1" s="2"/>
      <c r="Z1" s="2"/>
    </row>
    <row r="2" ht="15.0" customHeight="1">
      <c r="A2" s="40" t="s">
        <v>43</v>
      </c>
      <c r="B2" s="22">
        <v>1.0</v>
      </c>
      <c r="C2" s="23" t="str">
        <f>IF('Contact Distribution List v1'!C2="","",'Contact Distribution List v1'!C2)</f>
        <v/>
      </c>
      <c r="D2" s="23" t="str">
        <f>IF('Contact Distribution List v1'!C2="","",'Contact Distribution List v1'!D2)</f>
        <v/>
      </c>
      <c r="E2" s="23" t="str">
        <f>IF('Contact Distribution List v1'!C2="","",'Contact Distribution List v1'!E2)</f>
        <v/>
      </c>
      <c r="F2" s="24" t="str">
        <f>IF('Contact Distribution List v1'!C2="","",'Contact Distribution List v1'!F2)</f>
        <v/>
      </c>
      <c r="G2" s="23" t="str">
        <f>IF('Contact Distribution List v1'!C2="","",'Contact Distribution List v1'!G2)</f>
        <v/>
      </c>
      <c r="H2" s="23" t="str">
        <f>IF('Contact Distribution List v1'!C2="","",'Contact Distribution List v1'!H2)</f>
        <v/>
      </c>
      <c r="I2" s="23" t="str">
        <f>IF('Contact Distribution List v1'!C2="","",'Contact Distribution List v2'!I2)</f>
        <v/>
      </c>
      <c r="J2" s="41" t="str">
        <f>IF('Contact Distribution List v1'!C2="","",'Contact Distribution List v2'!J2)</f>
        <v/>
      </c>
      <c r="K2" s="23" t="str">
        <f>IF('Contact Distribution List v1'!C2="","",'Contact Distribution List v2'!K2)</f>
        <v/>
      </c>
      <c r="L2" s="42"/>
      <c r="M2" s="12"/>
      <c r="N2" s="43"/>
      <c r="O2" s="12"/>
      <c r="P2" s="12"/>
      <c r="Q2" s="12"/>
      <c r="R2" s="44"/>
      <c r="S2" s="44"/>
      <c r="T2" s="45"/>
      <c r="U2" s="45"/>
      <c r="V2" s="2"/>
      <c r="W2" s="2"/>
      <c r="X2" s="2"/>
      <c r="Y2" s="2"/>
      <c r="Z2" s="2"/>
    </row>
    <row r="3" ht="15.0" customHeight="1">
      <c r="A3" s="8"/>
      <c r="B3" s="22">
        <v>2.0</v>
      </c>
      <c r="C3" s="23" t="str">
        <f>IF('Contact Distribution List v1'!C3="","",'Contact Distribution List v1'!C3)</f>
        <v/>
      </c>
      <c r="D3" s="23" t="str">
        <f>IF('Contact Distribution List v1'!C3="","",'Contact Distribution List v1'!D3)</f>
        <v/>
      </c>
      <c r="E3" s="23" t="str">
        <f>IF('Contact Distribution List v1'!C3="","",'Contact Distribution List v1'!E3)</f>
        <v/>
      </c>
      <c r="F3" s="24" t="str">
        <f>IF('Contact Distribution List v1'!C3="","",'Contact Distribution List v1'!F3)</f>
        <v/>
      </c>
      <c r="G3" s="23" t="str">
        <f>IF('Contact Distribution List v1'!C3="","",'Contact Distribution List v1'!G3)</f>
        <v/>
      </c>
      <c r="H3" s="23" t="str">
        <f>IF('Contact Distribution List v1'!C3="","",'Contact Distribution List v1'!H3)</f>
        <v/>
      </c>
      <c r="I3" s="23" t="str">
        <f>IF('Contact Distribution List v1'!C3="","",'Contact Distribution List v2'!I3)</f>
        <v/>
      </c>
      <c r="J3" s="23" t="str">
        <f>IF('Contact Distribution List v1'!C3="","",'Contact Distribution List v2'!J3)</f>
        <v/>
      </c>
      <c r="K3" s="23" t="str">
        <f>IF('Contact Distribution List v1'!C3="","",'Contact Distribution List v2'!K3)</f>
        <v/>
      </c>
      <c r="L3" s="42"/>
      <c r="M3" s="15"/>
      <c r="N3" s="46"/>
      <c r="O3" s="15"/>
      <c r="P3" s="15"/>
      <c r="Q3" s="15"/>
      <c r="R3" s="44"/>
      <c r="S3" s="44"/>
      <c r="T3" s="44"/>
      <c r="U3" s="15"/>
      <c r="V3" s="2"/>
      <c r="W3" s="2"/>
      <c r="X3" s="2"/>
      <c r="Y3" s="2"/>
      <c r="Z3" s="2"/>
    </row>
    <row r="4" ht="15.0" customHeight="1">
      <c r="A4" s="8"/>
      <c r="B4" s="22">
        <v>3.0</v>
      </c>
      <c r="C4" s="23" t="str">
        <f>IF('Contact Distribution List v1'!C4="","",'Contact Distribution List v1'!C4)</f>
        <v/>
      </c>
      <c r="D4" s="23" t="str">
        <f>IF('Contact Distribution List v1'!C4="","",'Contact Distribution List v1'!D4)</f>
        <v/>
      </c>
      <c r="E4" s="23" t="str">
        <f>IF('Contact Distribution List v1'!C4="","",'Contact Distribution List v1'!E4)</f>
        <v/>
      </c>
      <c r="F4" s="26" t="str">
        <f>IF('Contact Distribution List v1'!C4="","",'Contact Distribution List v1'!F4)</f>
        <v/>
      </c>
      <c r="G4" s="23" t="str">
        <f>IF('Contact Distribution List v1'!C4="","",'Contact Distribution List v1'!G4)</f>
        <v/>
      </c>
      <c r="H4" s="23" t="str">
        <f>IF('Contact Distribution List v1'!C4="","",'Contact Distribution List v1'!H4)</f>
        <v/>
      </c>
      <c r="I4" s="23" t="str">
        <f>IF('Contact Distribution List v1'!C4="","",'Contact Distribution List v2'!I4)</f>
        <v/>
      </c>
      <c r="J4" s="23" t="str">
        <f>IF('Contact Distribution List v1'!C4="","",'Contact Distribution List v2'!J4)</f>
        <v/>
      </c>
      <c r="K4" s="23" t="str">
        <f>IF('Contact Distribution List v1'!C4="","",'Contact Distribution List v2'!K4)</f>
        <v/>
      </c>
      <c r="L4" s="47" t="str">
        <f>IF('Contact Distribution List v1'!C4="","",'Contact Distribution List v2'!L4)</f>
        <v/>
      </c>
      <c r="M4" s="15"/>
      <c r="N4" s="15"/>
      <c r="O4" s="15"/>
      <c r="P4" s="15"/>
      <c r="Q4" s="15"/>
      <c r="R4" s="15"/>
      <c r="S4" s="15"/>
      <c r="T4" s="15"/>
      <c r="U4" s="15"/>
      <c r="V4" s="2"/>
      <c r="W4" s="2"/>
      <c r="X4" s="2"/>
      <c r="Y4" s="2"/>
      <c r="Z4" s="2"/>
    </row>
    <row r="5" ht="15.0" customHeight="1">
      <c r="A5" s="8"/>
      <c r="B5" s="22">
        <v>4.0</v>
      </c>
      <c r="C5" s="23" t="str">
        <f>IF('Contact Distribution List v1'!C5="","",'Contact Distribution List v1'!C5)</f>
        <v/>
      </c>
      <c r="D5" s="23" t="str">
        <f>IF('Contact Distribution List v1'!C5="","",'Contact Distribution List v1'!D5)</f>
        <v/>
      </c>
      <c r="E5" s="23" t="str">
        <f>IF('Contact Distribution List v1'!C5="","",'Contact Distribution List v1'!E5)</f>
        <v/>
      </c>
      <c r="F5" s="26" t="str">
        <f>IF('Contact Distribution List v1'!C5="","",'Contact Distribution List v1'!F5)</f>
        <v/>
      </c>
      <c r="G5" s="23" t="str">
        <f>IF('Contact Distribution List v1'!C5="","",'Contact Distribution List v1'!G5)</f>
        <v/>
      </c>
      <c r="H5" s="23" t="str">
        <f>IF('Contact Distribution List v1'!C5="","",'Contact Distribution List v1'!H5)</f>
        <v/>
      </c>
      <c r="I5" s="23" t="str">
        <f>IF('Contact Distribution List v1'!C5="","",'Contact Distribution List v2'!I5)</f>
        <v/>
      </c>
      <c r="J5" s="23" t="str">
        <f>IF('Contact Distribution List v1'!C5="","",'Contact Distribution List v2'!J5)</f>
        <v/>
      </c>
      <c r="K5" s="23" t="str">
        <f>IF('Contact Distribution List v1'!C5="","",'Contact Distribution List v2'!K5)</f>
        <v/>
      </c>
      <c r="L5" s="47" t="str">
        <f>IF('Contact Distribution List v1'!C5="","",'Contact Distribution List v2'!L5)</f>
        <v/>
      </c>
      <c r="M5" s="15"/>
      <c r="N5" s="15"/>
      <c r="O5" s="15"/>
      <c r="P5" s="15"/>
      <c r="Q5" s="15"/>
      <c r="R5" s="15"/>
      <c r="S5" s="15"/>
      <c r="T5" s="15"/>
      <c r="U5" s="15"/>
      <c r="V5" s="2"/>
      <c r="W5" s="2"/>
      <c r="X5" s="2"/>
      <c r="Y5" s="2"/>
      <c r="Z5" s="2"/>
    </row>
    <row r="6" ht="15.0" customHeight="1">
      <c r="A6" s="8"/>
      <c r="B6" s="22">
        <v>5.0</v>
      </c>
      <c r="C6" s="23" t="str">
        <f>IF('Contact Distribution List v1'!C6="","",'Contact Distribution List v1'!C6)</f>
        <v/>
      </c>
      <c r="D6" s="23" t="str">
        <f>IF('Contact Distribution List v1'!C6="","",'Contact Distribution List v1'!D6)</f>
        <v/>
      </c>
      <c r="E6" s="23" t="str">
        <f>IF('Contact Distribution List v1'!C6="","",'Contact Distribution List v1'!E6)</f>
        <v/>
      </c>
      <c r="F6" s="26" t="str">
        <f>IF('Contact Distribution List v1'!C6="","",'Contact Distribution List v1'!F6)</f>
        <v/>
      </c>
      <c r="G6" s="23" t="str">
        <f>IF('Contact Distribution List v1'!C6="","",'Contact Distribution List v1'!G6)</f>
        <v/>
      </c>
      <c r="H6" s="23" t="str">
        <f>IF('Contact Distribution List v1'!C6="","",'Contact Distribution List v1'!H6)</f>
        <v/>
      </c>
      <c r="I6" s="23" t="str">
        <f>IF('Contact Distribution List v1'!C6="","",'Contact Distribution List v2'!I6)</f>
        <v/>
      </c>
      <c r="J6" s="23" t="str">
        <f>IF('Contact Distribution List v1'!C6="","",'Contact Distribution List v2'!J6)</f>
        <v/>
      </c>
      <c r="K6" s="23" t="str">
        <f>IF('Contact Distribution List v1'!C6="","",'Contact Distribution List v2'!K6)</f>
        <v/>
      </c>
      <c r="L6" s="47" t="str">
        <f>IF('Contact Distribution List v1'!C6="","",'Contact Distribution List v2'!L6)</f>
        <v/>
      </c>
      <c r="M6" s="15"/>
      <c r="N6" s="15"/>
      <c r="O6" s="15"/>
      <c r="P6" s="15"/>
      <c r="Q6" s="15"/>
      <c r="R6" s="15"/>
      <c r="S6" s="15"/>
      <c r="T6" s="15"/>
      <c r="U6" s="15"/>
      <c r="V6" s="2"/>
      <c r="W6" s="2"/>
      <c r="X6" s="2"/>
      <c r="Y6" s="2"/>
      <c r="Z6" s="2"/>
    </row>
    <row r="7" ht="15.0" customHeight="1">
      <c r="A7" s="8"/>
      <c r="B7" s="22">
        <v>6.0</v>
      </c>
      <c r="C7" s="23" t="str">
        <f>IF('Contact Distribution List v1'!C7="","",'Contact Distribution List v1'!C7)</f>
        <v/>
      </c>
      <c r="D7" s="23" t="str">
        <f>IF('Contact Distribution List v1'!C7="","",'Contact Distribution List v1'!D7)</f>
        <v/>
      </c>
      <c r="E7" s="23" t="str">
        <f>IF('Contact Distribution List v1'!C7="","",'Contact Distribution List v1'!E7)</f>
        <v/>
      </c>
      <c r="F7" s="26" t="str">
        <f>IF('Contact Distribution List v1'!C7="","",'Contact Distribution List v1'!F7)</f>
        <v/>
      </c>
      <c r="G7" s="23" t="str">
        <f>IF('Contact Distribution List v1'!C7="","",'Contact Distribution List v1'!G7)</f>
        <v/>
      </c>
      <c r="H7" s="23" t="str">
        <f>IF('Contact Distribution List v1'!C7="","",'Contact Distribution List v1'!H7)</f>
        <v/>
      </c>
      <c r="I7" s="23" t="str">
        <f>IF('Contact Distribution List v1'!C7="","",'Contact Distribution List v2'!I7)</f>
        <v/>
      </c>
      <c r="J7" s="23" t="str">
        <f>IF('Contact Distribution List v1'!C7="","",'Contact Distribution List v2'!J7)</f>
        <v/>
      </c>
      <c r="K7" s="23" t="str">
        <f>IF('Contact Distribution List v1'!C7="","",'Contact Distribution List v2'!K7)</f>
        <v/>
      </c>
      <c r="L7" s="47" t="str">
        <f>IF('Contact Distribution List v1'!C7="","",'Contact Distribution List v2'!L7)</f>
        <v/>
      </c>
      <c r="M7" s="15"/>
      <c r="N7" s="15"/>
      <c r="O7" s="15"/>
      <c r="P7" s="15"/>
      <c r="Q7" s="15"/>
      <c r="R7" s="15"/>
      <c r="S7" s="15"/>
      <c r="T7" s="15"/>
      <c r="U7" s="15"/>
      <c r="V7" s="2"/>
      <c r="W7" s="2"/>
      <c r="X7" s="2"/>
      <c r="Y7" s="2"/>
      <c r="Z7" s="2"/>
    </row>
    <row r="8" ht="15.0" customHeight="1">
      <c r="A8" s="8"/>
      <c r="B8" s="22">
        <v>7.0</v>
      </c>
      <c r="C8" s="23" t="str">
        <f>IF('Contact Distribution List v1'!C8="","",'Contact Distribution List v1'!C8)</f>
        <v/>
      </c>
      <c r="D8" s="23" t="str">
        <f>IF('Contact Distribution List v1'!C8="","",'Contact Distribution List v1'!D8)</f>
        <v/>
      </c>
      <c r="E8" s="23" t="str">
        <f>IF('Contact Distribution List v1'!C8="","",'Contact Distribution List v1'!E8)</f>
        <v/>
      </c>
      <c r="F8" s="26" t="str">
        <f>IF('Contact Distribution List v1'!C8="","",'Contact Distribution List v1'!F8)</f>
        <v/>
      </c>
      <c r="G8" s="23" t="str">
        <f>IF('Contact Distribution List v1'!C8="","",'Contact Distribution List v1'!G8)</f>
        <v/>
      </c>
      <c r="H8" s="23" t="str">
        <f>IF('Contact Distribution List v1'!C8="","",'Contact Distribution List v1'!H8)</f>
        <v/>
      </c>
      <c r="I8" s="23" t="str">
        <f>IF('Contact Distribution List v1'!C8="","",'Contact Distribution List v2'!I8)</f>
        <v/>
      </c>
      <c r="J8" s="23" t="str">
        <f>IF('Contact Distribution List v1'!C8="","",'Contact Distribution List v2'!J8)</f>
        <v/>
      </c>
      <c r="K8" s="23" t="str">
        <f>IF('Contact Distribution List v1'!C8="","",'Contact Distribution List v2'!K8)</f>
        <v/>
      </c>
      <c r="L8" s="47" t="str">
        <f>IF('Contact Distribution List v1'!C8="","",'Contact Distribution List v2'!L8)</f>
        <v/>
      </c>
      <c r="M8" s="15"/>
      <c r="N8" s="15"/>
      <c r="O8" s="15"/>
      <c r="P8" s="15"/>
      <c r="Q8" s="15"/>
      <c r="R8" s="15"/>
      <c r="S8" s="15"/>
      <c r="T8" s="15"/>
      <c r="U8" s="15"/>
      <c r="V8" s="2"/>
      <c r="W8" s="2"/>
      <c r="X8" s="2"/>
      <c r="Y8" s="2"/>
      <c r="Z8" s="2"/>
    </row>
    <row r="9" ht="15.0" customHeight="1">
      <c r="A9" s="8"/>
      <c r="B9" s="22">
        <v>8.0</v>
      </c>
      <c r="C9" s="23" t="str">
        <f>IF('Contact Distribution List v1'!C9="","",'Contact Distribution List v1'!C9)</f>
        <v/>
      </c>
      <c r="D9" s="23" t="str">
        <f>IF('Contact Distribution List v1'!C9="","",'Contact Distribution List v1'!D9)</f>
        <v/>
      </c>
      <c r="E9" s="23" t="str">
        <f>IF('Contact Distribution List v1'!C9="","",'Contact Distribution List v1'!E9)</f>
        <v/>
      </c>
      <c r="F9" s="26" t="str">
        <f>IF('Contact Distribution List v1'!C9="","",'Contact Distribution List v1'!F9)</f>
        <v/>
      </c>
      <c r="G9" s="23" t="str">
        <f>IF('Contact Distribution List v1'!C9="","",'Contact Distribution List v1'!G9)</f>
        <v/>
      </c>
      <c r="H9" s="23" t="str">
        <f>IF('Contact Distribution List v1'!C9="","",'Contact Distribution List v1'!H9)</f>
        <v/>
      </c>
      <c r="I9" s="23" t="str">
        <f>IF('Contact Distribution List v1'!C9="","",'Contact Distribution List v2'!I9)</f>
        <v/>
      </c>
      <c r="J9" s="23" t="str">
        <f>IF('Contact Distribution List v1'!C9="","",'Contact Distribution List v2'!J9)</f>
        <v/>
      </c>
      <c r="K9" s="23" t="str">
        <f>IF('Contact Distribution List v1'!C9="","",'Contact Distribution List v2'!K9)</f>
        <v/>
      </c>
      <c r="L9" s="47" t="str">
        <f>IF('Contact Distribution List v1'!C9="","",'Contact Distribution List v2'!L9)</f>
        <v/>
      </c>
      <c r="M9" s="15"/>
      <c r="N9" s="15"/>
      <c r="O9" s="15"/>
      <c r="P9" s="15"/>
      <c r="Q9" s="15"/>
      <c r="R9" s="15"/>
      <c r="S9" s="15"/>
      <c r="T9" s="15"/>
      <c r="U9" s="15"/>
      <c r="V9" s="2"/>
      <c r="W9" s="2"/>
      <c r="X9" s="2"/>
      <c r="Y9" s="2"/>
      <c r="Z9" s="2"/>
    </row>
    <row r="10" ht="15.0" customHeight="1">
      <c r="A10" s="8"/>
      <c r="B10" s="22">
        <v>9.0</v>
      </c>
      <c r="C10" s="23" t="str">
        <f>IF('Contact Distribution List v1'!C10="","",'Contact Distribution List v1'!C10)</f>
        <v/>
      </c>
      <c r="D10" s="23" t="str">
        <f>IF('Contact Distribution List v1'!C10="","",'Contact Distribution List v1'!D10)</f>
        <v/>
      </c>
      <c r="E10" s="23" t="str">
        <f>IF('Contact Distribution List v1'!C10="","",'Contact Distribution List v1'!E10)</f>
        <v/>
      </c>
      <c r="F10" s="26" t="str">
        <f>IF('Contact Distribution List v1'!C10="","",'Contact Distribution List v1'!F10)</f>
        <v/>
      </c>
      <c r="G10" s="23" t="str">
        <f>IF('Contact Distribution List v1'!C10="","",'Contact Distribution List v1'!G10)</f>
        <v/>
      </c>
      <c r="H10" s="23" t="str">
        <f>IF('Contact Distribution List v1'!C10="","",'Contact Distribution List v1'!H10)</f>
        <v/>
      </c>
      <c r="I10" s="23" t="str">
        <f>IF('Contact Distribution List v1'!C10="","",'Contact Distribution List v2'!I10)</f>
        <v/>
      </c>
      <c r="J10" s="23" t="str">
        <f>IF('Contact Distribution List v1'!C10="","",'Contact Distribution List v2'!J10)</f>
        <v/>
      </c>
      <c r="K10" s="23" t="str">
        <f>IF('Contact Distribution List v1'!C10="","",'Contact Distribution List v2'!K10)</f>
        <v/>
      </c>
      <c r="L10" s="47" t="str">
        <f>IF('Contact Distribution List v1'!C10="","",'Contact Distribution List v2'!L10)</f>
        <v/>
      </c>
      <c r="M10" s="15"/>
      <c r="N10" s="15"/>
      <c r="O10" s="15"/>
      <c r="P10" s="15"/>
      <c r="Q10" s="15"/>
      <c r="R10" s="15"/>
      <c r="S10" s="15"/>
      <c r="T10" s="15"/>
      <c r="U10" s="15"/>
      <c r="V10" s="2"/>
      <c r="W10" s="2"/>
      <c r="X10" s="2"/>
      <c r="Y10" s="2"/>
      <c r="Z10" s="2"/>
    </row>
    <row r="11" ht="15.0" customHeight="1">
      <c r="A11" s="8"/>
      <c r="B11" s="22">
        <v>10.0</v>
      </c>
      <c r="C11" s="23" t="str">
        <f>IF('Contact Distribution List v1'!C11="","",'Contact Distribution List v1'!C11)</f>
        <v/>
      </c>
      <c r="D11" s="23" t="str">
        <f>IF('Contact Distribution List v1'!C11="","",'Contact Distribution List v1'!D11)</f>
        <v/>
      </c>
      <c r="E11" s="23" t="str">
        <f>IF('Contact Distribution List v1'!C11="","",'Contact Distribution List v1'!E11)</f>
        <v/>
      </c>
      <c r="F11" s="26" t="str">
        <f>IF('Contact Distribution List v1'!C11="","",'Contact Distribution List v1'!F11)</f>
        <v/>
      </c>
      <c r="G11" s="23" t="str">
        <f>IF('Contact Distribution List v1'!C11="","",'Contact Distribution List v1'!G11)</f>
        <v/>
      </c>
      <c r="H11" s="23" t="str">
        <f>IF('Contact Distribution List v1'!C11="","",'Contact Distribution List v1'!H11)</f>
        <v/>
      </c>
      <c r="I11" s="23" t="str">
        <f>IF('Contact Distribution List v1'!C11="","",'Contact Distribution List v2'!I11)</f>
        <v/>
      </c>
      <c r="J11" s="23" t="str">
        <f>IF('Contact Distribution List v1'!C11="","",'Contact Distribution List v2'!J11)</f>
        <v/>
      </c>
      <c r="K11" s="23" t="str">
        <f>IF('Contact Distribution List v1'!C11="","",'Contact Distribution List v2'!K11)</f>
        <v/>
      </c>
      <c r="L11" s="47" t="str">
        <f>IF('Contact Distribution List v1'!C11="","",'Contact Distribution List v2'!L11)</f>
        <v/>
      </c>
      <c r="M11" s="15"/>
      <c r="N11" s="15"/>
      <c r="O11" s="15"/>
      <c r="P11" s="15"/>
      <c r="Q11" s="15"/>
      <c r="R11" s="15"/>
      <c r="S11" s="15"/>
      <c r="T11" s="15"/>
      <c r="U11" s="15"/>
      <c r="V11" s="2"/>
      <c r="W11" s="2"/>
      <c r="X11" s="2"/>
      <c r="Y11" s="2"/>
      <c r="Z11" s="2"/>
    </row>
    <row r="12" ht="15.0" customHeight="1">
      <c r="A12" s="8"/>
      <c r="B12" s="22">
        <v>11.0</v>
      </c>
      <c r="C12" s="23" t="str">
        <f>IF('Contact Distribution List v1'!C12="","",'Contact Distribution List v1'!C12)</f>
        <v/>
      </c>
      <c r="D12" s="23" t="str">
        <f>IF('Contact Distribution List v1'!C12="","",'Contact Distribution List v1'!D12)</f>
        <v/>
      </c>
      <c r="E12" s="23" t="str">
        <f>IF('Contact Distribution List v1'!C12="","",'Contact Distribution List v1'!E12)</f>
        <v/>
      </c>
      <c r="F12" s="26" t="str">
        <f>IF('Contact Distribution List v1'!C12="","",'Contact Distribution List v1'!F12)</f>
        <v/>
      </c>
      <c r="G12" s="23" t="str">
        <f>IF('Contact Distribution List v1'!C12="","",'Contact Distribution List v1'!G12)</f>
        <v/>
      </c>
      <c r="H12" s="23" t="str">
        <f>IF('Contact Distribution List v1'!C12="","",'Contact Distribution List v1'!H12)</f>
        <v/>
      </c>
      <c r="I12" s="23" t="str">
        <f>IF('Contact Distribution List v1'!C12="","",'Contact Distribution List v2'!I12)</f>
        <v/>
      </c>
      <c r="J12" s="23" t="str">
        <f>IF('Contact Distribution List v1'!C12="","",'Contact Distribution List v2'!J12)</f>
        <v/>
      </c>
      <c r="K12" s="23" t="str">
        <f>IF('Contact Distribution List v1'!C12="","",'Contact Distribution List v2'!K12)</f>
        <v/>
      </c>
      <c r="L12" s="47" t="str">
        <f>IF('Contact Distribution List v1'!C12="","",'Contact Distribution List v2'!L12)</f>
        <v/>
      </c>
      <c r="M12" s="15"/>
      <c r="N12" s="15"/>
      <c r="O12" s="15"/>
      <c r="P12" s="15"/>
      <c r="Q12" s="15"/>
      <c r="R12" s="15"/>
      <c r="S12" s="15"/>
      <c r="T12" s="15"/>
      <c r="U12" s="15"/>
      <c r="V12" s="2"/>
      <c r="W12" s="2"/>
      <c r="X12" s="2"/>
      <c r="Y12" s="2"/>
      <c r="Z12" s="2"/>
    </row>
    <row r="13" ht="15.0" customHeight="1">
      <c r="A13" s="8"/>
      <c r="B13" s="22">
        <v>12.0</v>
      </c>
      <c r="C13" s="23" t="str">
        <f>IF('Contact Distribution List v1'!C13="","",'Contact Distribution List v1'!C13)</f>
        <v/>
      </c>
      <c r="D13" s="23" t="str">
        <f>IF('Contact Distribution List v1'!C13="","",'Contact Distribution List v1'!D13)</f>
        <v/>
      </c>
      <c r="E13" s="23" t="str">
        <f>IF('Contact Distribution List v1'!C13="","",'Contact Distribution List v1'!E13)</f>
        <v/>
      </c>
      <c r="F13" s="26" t="str">
        <f>IF('Contact Distribution List v1'!C13="","",'Contact Distribution List v1'!F13)</f>
        <v/>
      </c>
      <c r="G13" s="23" t="str">
        <f>IF('Contact Distribution List v1'!C13="","",'Contact Distribution List v1'!G13)</f>
        <v/>
      </c>
      <c r="H13" s="23" t="str">
        <f>IF('Contact Distribution List v1'!C13="","",'Contact Distribution List v1'!H13)</f>
        <v/>
      </c>
      <c r="I13" s="23" t="str">
        <f>IF('Contact Distribution List v1'!C13="","",'Contact Distribution List v2'!I13)</f>
        <v/>
      </c>
      <c r="J13" s="23" t="str">
        <f>IF('Contact Distribution List v1'!C13="","",'Contact Distribution List v2'!J13)</f>
        <v/>
      </c>
      <c r="K13" s="23" t="str">
        <f>IF('Contact Distribution List v1'!C13="","",'Contact Distribution List v2'!K13)</f>
        <v/>
      </c>
      <c r="L13" s="47" t="str">
        <f>IF('Contact Distribution List v1'!C13="","",'Contact Distribution List v2'!L13)</f>
        <v/>
      </c>
      <c r="M13" s="15"/>
      <c r="N13" s="15"/>
      <c r="O13" s="15"/>
      <c r="P13" s="15"/>
      <c r="Q13" s="15"/>
      <c r="R13" s="15"/>
      <c r="S13" s="15"/>
      <c r="T13" s="15"/>
      <c r="U13" s="15"/>
      <c r="V13" s="2"/>
      <c r="W13" s="2"/>
      <c r="X13" s="2"/>
      <c r="Y13" s="2"/>
      <c r="Z13" s="2"/>
    </row>
    <row r="14" ht="15.0" customHeight="1">
      <c r="A14" s="8"/>
      <c r="B14" s="22">
        <v>13.0</v>
      </c>
      <c r="C14" s="23" t="str">
        <f>IF('Contact Distribution List v1'!C14="","",'Contact Distribution List v1'!C14)</f>
        <v/>
      </c>
      <c r="D14" s="23" t="str">
        <f>IF('Contact Distribution List v1'!C14="","",'Contact Distribution List v1'!D14)</f>
        <v/>
      </c>
      <c r="E14" s="23" t="str">
        <f>IF('Contact Distribution List v1'!C14="","",'Contact Distribution List v1'!E14)</f>
        <v/>
      </c>
      <c r="F14" s="26" t="str">
        <f>IF('Contact Distribution List v1'!C14="","",'Contact Distribution List v1'!F14)</f>
        <v/>
      </c>
      <c r="G14" s="23" t="str">
        <f>IF('Contact Distribution List v1'!C14="","",'Contact Distribution List v1'!G14)</f>
        <v/>
      </c>
      <c r="H14" s="23" t="str">
        <f>IF('Contact Distribution List v1'!C14="","",'Contact Distribution List v1'!H14)</f>
        <v/>
      </c>
      <c r="I14" s="23" t="str">
        <f>IF('Contact Distribution List v1'!C14="","",'Contact Distribution List v2'!I14)</f>
        <v/>
      </c>
      <c r="J14" s="23" t="str">
        <f>IF('Contact Distribution List v1'!C14="","",'Contact Distribution List v2'!J14)</f>
        <v/>
      </c>
      <c r="K14" s="23" t="str">
        <f>IF('Contact Distribution List v1'!C14="","",'Contact Distribution List v2'!K14)</f>
        <v/>
      </c>
      <c r="L14" s="47" t="str">
        <f>IF('Contact Distribution List v1'!C14="","",'Contact Distribution List v2'!L14)</f>
        <v/>
      </c>
      <c r="M14" s="15"/>
      <c r="N14" s="15"/>
      <c r="O14" s="15"/>
      <c r="P14" s="15"/>
      <c r="Q14" s="15"/>
      <c r="R14" s="15"/>
      <c r="S14" s="15"/>
      <c r="T14" s="15"/>
      <c r="U14" s="15"/>
      <c r="V14" s="2"/>
      <c r="W14" s="2"/>
      <c r="X14" s="2"/>
      <c r="Y14" s="2"/>
      <c r="Z14" s="2"/>
    </row>
    <row r="15" ht="15.0" customHeight="1">
      <c r="A15" s="8"/>
      <c r="B15" s="22">
        <v>14.0</v>
      </c>
      <c r="C15" s="23" t="str">
        <f>IF('Contact Distribution List v1'!C15="","",'Contact Distribution List v1'!C15)</f>
        <v/>
      </c>
      <c r="D15" s="23" t="str">
        <f>IF('Contact Distribution List v1'!C15="","",'Contact Distribution List v1'!D15)</f>
        <v/>
      </c>
      <c r="E15" s="23" t="str">
        <f>IF('Contact Distribution List v1'!C15="","",'Contact Distribution List v1'!E15)</f>
        <v/>
      </c>
      <c r="F15" s="26" t="str">
        <f>IF('Contact Distribution List v1'!C15="","",'Contact Distribution List v1'!F15)</f>
        <v/>
      </c>
      <c r="G15" s="23" t="str">
        <f>IF('Contact Distribution List v1'!C15="","",'Contact Distribution List v1'!G15)</f>
        <v/>
      </c>
      <c r="H15" s="23" t="str">
        <f>IF('Contact Distribution List v1'!C15="","",'Contact Distribution List v1'!H15)</f>
        <v/>
      </c>
      <c r="I15" s="23" t="str">
        <f>IF('Contact Distribution List v1'!C15="","",'Contact Distribution List v2'!I15)</f>
        <v/>
      </c>
      <c r="J15" s="23" t="str">
        <f>IF('Contact Distribution List v1'!C15="","",'Contact Distribution List v2'!J15)</f>
        <v/>
      </c>
      <c r="K15" s="23" t="str">
        <f>IF('Contact Distribution List v1'!C15="","",'Contact Distribution List v2'!K15)</f>
        <v/>
      </c>
      <c r="L15" s="47" t="str">
        <f>IF('Contact Distribution List v1'!C15="","",'Contact Distribution List v2'!L15)</f>
        <v/>
      </c>
      <c r="M15" s="15"/>
      <c r="N15" s="15"/>
      <c r="O15" s="15"/>
      <c r="P15" s="15"/>
      <c r="Q15" s="15"/>
      <c r="R15" s="15"/>
      <c r="S15" s="15"/>
      <c r="T15" s="15"/>
      <c r="U15" s="15"/>
      <c r="V15" s="2"/>
      <c r="W15" s="2"/>
      <c r="X15" s="2"/>
      <c r="Y15" s="2"/>
      <c r="Z15" s="2"/>
    </row>
    <row r="16" ht="15.0" customHeight="1">
      <c r="A16" s="8"/>
      <c r="B16" s="22">
        <v>15.0</v>
      </c>
      <c r="C16" s="23" t="str">
        <f>IF('Contact Distribution List v1'!C16="","",'Contact Distribution List v1'!C16)</f>
        <v/>
      </c>
      <c r="D16" s="23" t="str">
        <f>IF('Contact Distribution List v1'!C16="","",'Contact Distribution List v1'!D16)</f>
        <v/>
      </c>
      <c r="E16" s="23" t="str">
        <f>IF('Contact Distribution List v1'!C16="","",'Contact Distribution List v1'!E16)</f>
        <v/>
      </c>
      <c r="F16" s="26" t="str">
        <f>IF('Contact Distribution List v1'!C16="","",'Contact Distribution List v1'!F16)</f>
        <v/>
      </c>
      <c r="G16" s="23" t="str">
        <f>IF('Contact Distribution List v1'!C16="","",'Contact Distribution List v1'!G16)</f>
        <v/>
      </c>
      <c r="H16" s="23" t="str">
        <f>IF('Contact Distribution List v1'!C16="","",'Contact Distribution List v1'!H16)</f>
        <v/>
      </c>
      <c r="I16" s="23" t="str">
        <f>IF('Contact Distribution List v1'!C16="","",'Contact Distribution List v2'!I16)</f>
        <v/>
      </c>
      <c r="J16" s="23" t="str">
        <f>IF('Contact Distribution List v1'!C16="","",'Contact Distribution List v2'!J16)</f>
        <v/>
      </c>
      <c r="K16" s="23" t="str">
        <f>IF('Contact Distribution List v1'!C16="","",'Contact Distribution List v2'!K16)</f>
        <v/>
      </c>
      <c r="L16" s="47" t="str">
        <f>IF('Contact Distribution List v1'!C16="","",'Contact Distribution List v2'!L16)</f>
        <v/>
      </c>
      <c r="M16" s="15"/>
      <c r="N16" s="15"/>
      <c r="O16" s="15"/>
      <c r="P16" s="15"/>
      <c r="Q16" s="15"/>
      <c r="R16" s="15"/>
      <c r="S16" s="15"/>
      <c r="T16" s="15"/>
      <c r="U16" s="15"/>
      <c r="V16" s="2"/>
      <c r="W16" s="2"/>
      <c r="X16" s="2"/>
      <c r="Y16" s="2"/>
      <c r="Z16" s="2"/>
    </row>
    <row r="17" ht="15.0" customHeight="1">
      <c r="A17" s="8"/>
      <c r="B17" s="22">
        <v>16.0</v>
      </c>
      <c r="C17" s="23" t="str">
        <f>IF('Contact Distribution List v1'!C17="","",'Contact Distribution List v1'!C17)</f>
        <v/>
      </c>
      <c r="D17" s="23" t="str">
        <f>IF('Contact Distribution List v1'!C17="","",'Contact Distribution List v1'!D17)</f>
        <v/>
      </c>
      <c r="E17" s="23" t="str">
        <f>IF('Contact Distribution List v1'!C17="","",'Contact Distribution List v1'!E17)</f>
        <v/>
      </c>
      <c r="F17" s="26" t="str">
        <f>IF('Contact Distribution List v1'!C17="","",'Contact Distribution List v1'!F17)</f>
        <v/>
      </c>
      <c r="G17" s="23" t="str">
        <f>IF('Contact Distribution List v1'!C17="","",'Contact Distribution List v1'!G17)</f>
        <v/>
      </c>
      <c r="H17" s="23" t="str">
        <f>IF('Contact Distribution List v1'!C17="","",'Contact Distribution List v1'!H17)</f>
        <v/>
      </c>
      <c r="I17" s="23" t="str">
        <f>IF('Contact Distribution List v1'!C17="","",'Contact Distribution List v2'!I17)</f>
        <v/>
      </c>
      <c r="J17" s="23" t="str">
        <f>IF('Contact Distribution List v1'!C17="","",'Contact Distribution List v2'!J17)</f>
        <v/>
      </c>
      <c r="K17" s="23" t="str">
        <f>IF('Contact Distribution List v1'!C17="","",'Contact Distribution List v2'!K17)</f>
        <v/>
      </c>
      <c r="L17" s="47" t="str">
        <f>IF('Contact Distribution List v1'!C17="","",'Contact Distribution List v2'!L17)</f>
        <v/>
      </c>
      <c r="M17" s="15"/>
      <c r="N17" s="15"/>
      <c r="O17" s="15"/>
      <c r="P17" s="15"/>
      <c r="Q17" s="15"/>
      <c r="R17" s="15"/>
      <c r="S17" s="15"/>
      <c r="T17" s="15"/>
      <c r="U17" s="15"/>
      <c r="V17" s="2"/>
      <c r="W17" s="2"/>
      <c r="X17" s="2"/>
      <c r="Y17" s="2"/>
      <c r="Z17" s="2"/>
    </row>
    <row r="18" ht="15.0" customHeight="1">
      <c r="A18" s="8"/>
      <c r="B18" s="22">
        <v>17.0</v>
      </c>
      <c r="C18" s="23" t="str">
        <f>IF('Contact Distribution List v1'!C18="","",'Contact Distribution List v1'!C18)</f>
        <v/>
      </c>
      <c r="D18" s="23" t="str">
        <f>IF('Contact Distribution List v1'!C18="","",'Contact Distribution List v1'!D18)</f>
        <v/>
      </c>
      <c r="E18" s="23" t="str">
        <f>IF('Contact Distribution List v1'!C18="","",'Contact Distribution List v1'!E18)</f>
        <v/>
      </c>
      <c r="F18" s="26" t="str">
        <f>IF('Contact Distribution List v1'!C18="","",'Contact Distribution List v1'!F18)</f>
        <v/>
      </c>
      <c r="G18" s="23" t="str">
        <f>IF('Contact Distribution List v1'!C18="","",'Contact Distribution List v1'!G18)</f>
        <v/>
      </c>
      <c r="H18" s="23" t="str">
        <f>IF('Contact Distribution List v1'!C18="","",'Contact Distribution List v1'!H18)</f>
        <v/>
      </c>
      <c r="I18" s="23" t="str">
        <f>IF('Contact Distribution List v1'!C18="","",'Contact Distribution List v2'!I18)</f>
        <v/>
      </c>
      <c r="J18" s="23" t="str">
        <f>IF('Contact Distribution List v1'!C18="","",'Contact Distribution List v2'!J18)</f>
        <v/>
      </c>
      <c r="K18" s="23" t="str">
        <f>IF('Contact Distribution List v1'!C18="","",'Contact Distribution List v2'!K18)</f>
        <v/>
      </c>
      <c r="L18" s="47" t="str">
        <f>IF('Contact Distribution List v1'!C18="","",'Contact Distribution List v2'!L18)</f>
        <v/>
      </c>
      <c r="M18" s="15"/>
      <c r="N18" s="15"/>
      <c r="O18" s="15"/>
      <c r="P18" s="15"/>
      <c r="Q18" s="15"/>
      <c r="R18" s="15"/>
      <c r="S18" s="15"/>
      <c r="T18" s="15"/>
      <c r="U18" s="15"/>
      <c r="V18" s="2"/>
      <c r="W18" s="2"/>
      <c r="X18" s="2"/>
      <c r="Y18" s="2"/>
      <c r="Z18" s="2"/>
    </row>
    <row r="19" ht="15.0" customHeight="1">
      <c r="A19" s="8"/>
      <c r="B19" s="22">
        <v>18.0</v>
      </c>
      <c r="C19" s="23" t="str">
        <f>IF('Contact Distribution List v1'!C19="","",'Contact Distribution List v1'!C19)</f>
        <v/>
      </c>
      <c r="D19" s="23" t="str">
        <f>IF('Contact Distribution List v1'!C19="","",'Contact Distribution List v1'!D19)</f>
        <v/>
      </c>
      <c r="E19" s="23" t="str">
        <f>IF('Contact Distribution List v1'!C19="","",'Contact Distribution List v1'!E19)</f>
        <v/>
      </c>
      <c r="F19" s="26" t="str">
        <f>IF('Contact Distribution List v1'!C19="","",'Contact Distribution List v1'!F19)</f>
        <v/>
      </c>
      <c r="G19" s="23" t="str">
        <f>IF('Contact Distribution List v1'!C19="","",'Contact Distribution List v1'!G19)</f>
        <v/>
      </c>
      <c r="H19" s="23" t="str">
        <f>IF('Contact Distribution List v1'!C19="","",'Contact Distribution List v1'!H19)</f>
        <v/>
      </c>
      <c r="I19" s="23" t="str">
        <f>IF('Contact Distribution List v1'!C19="","",'Contact Distribution List v2'!I19)</f>
        <v/>
      </c>
      <c r="J19" s="23" t="str">
        <f>IF('Contact Distribution List v1'!C19="","",'Contact Distribution List v2'!J19)</f>
        <v/>
      </c>
      <c r="K19" s="23" t="str">
        <f>IF('Contact Distribution List v1'!C19="","",'Contact Distribution List v2'!K19)</f>
        <v/>
      </c>
      <c r="L19" s="47" t="str">
        <f>IF('Contact Distribution List v1'!C19="","",'Contact Distribution List v2'!L19)</f>
        <v/>
      </c>
      <c r="M19" s="15"/>
      <c r="N19" s="15"/>
      <c r="O19" s="15"/>
      <c r="P19" s="15"/>
      <c r="Q19" s="15"/>
      <c r="R19" s="15"/>
      <c r="S19" s="15"/>
      <c r="T19" s="15"/>
      <c r="U19" s="15"/>
      <c r="V19" s="2"/>
      <c r="W19" s="2"/>
      <c r="X19" s="2"/>
      <c r="Y19" s="2"/>
      <c r="Z19" s="2"/>
    </row>
    <row r="20" ht="15.0" customHeight="1">
      <c r="A20" s="8"/>
      <c r="B20" s="22">
        <v>19.0</v>
      </c>
      <c r="C20" s="23" t="str">
        <f>IF('Contact Distribution List v1'!C20="","",'Contact Distribution List v1'!C20)</f>
        <v/>
      </c>
      <c r="D20" s="23" t="str">
        <f>IF('Contact Distribution List v1'!C20="","",'Contact Distribution List v1'!D20)</f>
        <v/>
      </c>
      <c r="E20" s="23" t="str">
        <f>IF('Contact Distribution List v1'!C20="","",'Contact Distribution List v1'!E20)</f>
        <v/>
      </c>
      <c r="F20" s="26" t="str">
        <f>IF('Contact Distribution List v1'!C20="","",'Contact Distribution List v1'!F20)</f>
        <v/>
      </c>
      <c r="G20" s="23" t="str">
        <f>IF('Contact Distribution List v1'!C20="","",'Contact Distribution List v1'!G20)</f>
        <v/>
      </c>
      <c r="H20" s="23" t="str">
        <f>IF('Contact Distribution List v1'!C20="","",'Contact Distribution List v1'!H20)</f>
        <v/>
      </c>
      <c r="I20" s="23" t="str">
        <f>IF('Contact Distribution List v1'!C20="","",'Contact Distribution List v2'!I20)</f>
        <v/>
      </c>
      <c r="J20" s="23" t="str">
        <f>IF('Contact Distribution List v1'!C20="","",'Contact Distribution List v2'!J20)</f>
        <v/>
      </c>
      <c r="K20" s="23" t="str">
        <f>IF('Contact Distribution List v1'!C20="","",'Contact Distribution List v2'!K20)</f>
        <v/>
      </c>
      <c r="L20" s="47" t="str">
        <f>IF('Contact Distribution List v1'!C20="","",'Contact Distribution List v2'!L20)</f>
        <v/>
      </c>
      <c r="M20" s="15"/>
      <c r="N20" s="15"/>
      <c r="O20" s="15"/>
      <c r="P20" s="15"/>
      <c r="Q20" s="15"/>
      <c r="R20" s="15"/>
      <c r="S20" s="15"/>
      <c r="T20" s="15"/>
      <c r="U20" s="15"/>
      <c r="V20" s="2"/>
      <c r="W20" s="2"/>
      <c r="X20" s="2"/>
      <c r="Y20" s="2"/>
      <c r="Z20" s="2"/>
    </row>
    <row r="21" ht="15.0" customHeight="1">
      <c r="A21" s="8"/>
      <c r="B21" s="22">
        <v>20.0</v>
      </c>
      <c r="C21" s="23" t="str">
        <f>IF('Contact Distribution List v1'!C21="","",'Contact Distribution List v1'!C21)</f>
        <v/>
      </c>
      <c r="D21" s="23" t="str">
        <f>IF('Contact Distribution List v1'!C21="","",'Contact Distribution List v1'!D21)</f>
        <v/>
      </c>
      <c r="E21" s="23" t="str">
        <f>IF('Contact Distribution List v1'!C21="","",'Contact Distribution List v1'!E21)</f>
        <v/>
      </c>
      <c r="F21" s="26" t="str">
        <f>IF('Contact Distribution List v1'!C21="","",'Contact Distribution List v1'!F21)</f>
        <v/>
      </c>
      <c r="G21" s="23" t="str">
        <f>IF('Contact Distribution List v1'!C21="","",'Contact Distribution List v1'!G21)</f>
        <v/>
      </c>
      <c r="H21" s="23" t="str">
        <f>IF('Contact Distribution List v1'!C21="","",'Contact Distribution List v1'!H21)</f>
        <v/>
      </c>
      <c r="I21" s="23" t="str">
        <f>IF('Contact Distribution List v1'!C21="","",'Contact Distribution List v2'!I21)</f>
        <v/>
      </c>
      <c r="J21" s="23" t="str">
        <f>IF('Contact Distribution List v1'!C21="","",'Contact Distribution List v2'!J21)</f>
        <v/>
      </c>
      <c r="K21" s="23" t="str">
        <f>IF('Contact Distribution List v1'!C21="","",'Contact Distribution List v2'!K21)</f>
        <v/>
      </c>
      <c r="L21" s="47" t="str">
        <f>IF('Contact Distribution List v1'!C21="","",'Contact Distribution List v2'!L21)</f>
        <v/>
      </c>
      <c r="M21" s="15"/>
      <c r="N21" s="15"/>
      <c r="O21" s="15"/>
      <c r="P21" s="15"/>
      <c r="Q21" s="15"/>
      <c r="R21" s="15"/>
      <c r="S21" s="15"/>
      <c r="T21" s="15"/>
      <c r="U21" s="15"/>
      <c r="V21" s="2"/>
      <c r="W21" s="2"/>
      <c r="X21" s="2"/>
      <c r="Y21" s="2"/>
      <c r="Z21" s="2"/>
    </row>
    <row r="22" ht="15.0" customHeight="1">
      <c r="A22" s="8"/>
      <c r="B22" s="22">
        <v>21.0</v>
      </c>
      <c r="C22" s="23" t="str">
        <f>IF('Contact Distribution List v1'!C22="","",'Contact Distribution List v1'!C22)</f>
        <v/>
      </c>
      <c r="D22" s="23" t="str">
        <f>IF('Contact Distribution List v1'!C22="","",'Contact Distribution List v1'!D22)</f>
        <v/>
      </c>
      <c r="E22" s="23" t="str">
        <f>IF('Contact Distribution List v1'!C22="","",'Contact Distribution List v1'!E22)</f>
        <v/>
      </c>
      <c r="F22" s="26" t="str">
        <f>IF('Contact Distribution List v1'!C22="","",'Contact Distribution List v1'!F22)</f>
        <v/>
      </c>
      <c r="G22" s="23" t="str">
        <f>IF('Contact Distribution List v1'!C22="","",'Contact Distribution List v1'!G22)</f>
        <v/>
      </c>
      <c r="H22" s="23" t="str">
        <f>IF('Contact Distribution List v1'!C22="","",'Contact Distribution List v1'!H22)</f>
        <v/>
      </c>
      <c r="I22" s="23" t="str">
        <f>IF('Contact Distribution List v1'!C22="","",'Contact Distribution List v2'!I22)</f>
        <v/>
      </c>
      <c r="J22" s="23" t="str">
        <f>IF('Contact Distribution List v1'!C22="","",'Contact Distribution List v2'!J22)</f>
        <v/>
      </c>
      <c r="K22" s="23" t="str">
        <f>IF('Contact Distribution List v1'!C22="","",'Contact Distribution List v2'!K22)</f>
        <v/>
      </c>
      <c r="L22" s="47" t="str">
        <f>IF('Contact Distribution List v1'!C22="","",'Contact Distribution List v2'!L22)</f>
        <v/>
      </c>
      <c r="M22" s="15"/>
      <c r="N22" s="15"/>
      <c r="O22" s="15"/>
      <c r="P22" s="15"/>
      <c r="Q22" s="15"/>
      <c r="R22" s="15"/>
      <c r="S22" s="15"/>
      <c r="T22" s="15"/>
      <c r="U22" s="15"/>
      <c r="V22" s="2"/>
      <c r="W22" s="2"/>
      <c r="X22" s="2"/>
      <c r="Y22" s="2"/>
      <c r="Z22" s="2"/>
    </row>
    <row r="23" ht="15.0" customHeight="1">
      <c r="A23" s="8"/>
      <c r="B23" s="22">
        <v>22.0</v>
      </c>
      <c r="C23" s="23" t="str">
        <f>IF('Contact Distribution List v1'!C23="","",'Contact Distribution List v1'!C23)</f>
        <v/>
      </c>
      <c r="D23" s="23" t="str">
        <f>IF('Contact Distribution List v1'!C23="","",'Contact Distribution List v1'!D23)</f>
        <v/>
      </c>
      <c r="E23" s="23" t="str">
        <f>IF('Contact Distribution List v1'!C23="","",'Contact Distribution List v1'!E23)</f>
        <v/>
      </c>
      <c r="F23" s="26" t="str">
        <f>IF('Contact Distribution List v1'!C23="","",'Contact Distribution List v1'!F23)</f>
        <v/>
      </c>
      <c r="G23" s="23" t="str">
        <f>IF('Contact Distribution List v1'!C23="","",'Contact Distribution List v1'!G23)</f>
        <v/>
      </c>
      <c r="H23" s="23" t="str">
        <f>IF('Contact Distribution List v1'!C23="","",'Contact Distribution List v1'!H23)</f>
        <v/>
      </c>
      <c r="I23" s="23" t="str">
        <f>IF('Contact Distribution List v1'!C23="","",'Contact Distribution List v2'!I23)</f>
        <v/>
      </c>
      <c r="J23" s="23" t="str">
        <f>IF('Contact Distribution List v1'!C23="","",'Contact Distribution List v2'!J23)</f>
        <v/>
      </c>
      <c r="K23" s="23" t="str">
        <f>IF('Contact Distribution List v1'!C23="","",'Contact Distribution List v2'!K23)</f>
        <v/>
      </c>
      <c r="L23" s="47" t="str">
        <f>IF('Contact Distribution List v1'!C23="","",'Contact Distribution List v2'!L23)</f>
        <v/>
      </c>
      <c r="M23" s="15"/>
      <c r="N23" s="15"/>
      <c r="O23" s="15"/>
      <c r="P23" s="15"/>
      <c r="Q23" s="15"/>
      <c r="R23" s="15"/>
      <c r="S23" s="15"/>
      <c r="T23" s="15"/>
      <c r="U23" s="15"/>
      <c r="V23" s="2"/>
      <c r="W23" s="2"/>
      <c r="X23" s="2"/>
      <c r="Y23" s="2"/>
      <c r="Z23" s="2"/>
    </row>
    <row r="24" ht="15.0" customHeight="1">
      <c r="A24" s="8"/>
      <c r="B24" s="22">
        <v>23.0</v>
      </c>
      <c r="C24" s="23" t="str">
        <f>IF('Contact Distribution List v1'!C24="","",'Contact Distribution List v1'!C24)</f>
        <v/>
      </c>
      <c r="D24" s="23" t="str">
        <f>IF('Contact Distribution List v1'!C24="","",'Contact Distribution List v1'!D24)</f>
        <v/>
      </c>
      <c r="E24" s="23" t="str">
        <f>IF('Contact Distribution List v1'!C24="","",'Contact Distribution List v1'!E24)</f>
        <v/>
      </c>
      <c r="F24" s="26" t="str">
        <f>IF('Contact Distribution List v1'!C24="","",'Contact Distribution List v1'!F24)</f>
        <v/>
      </c>
      <c r="G24" s="23" t="str">
        <f>IF('Contact Distribution List v1'!C24="","",'Contact Distribution List v1'!G24)</f>
        <v/>
      </c>
      <c r="H24" s="23" t="str">
        <f>IF('Contact Distribution List v1'!C24="","",'Contact Distribution List v1'!H24)</f>
        <v/>
      </c>
      <c r="I24" s="23" t="str">
        <f>IF('Contact Distribution List v1'!C24="","",'Contact Distribution List v2'!I24)</f>
        <v/>
      </c>
      <c r="J24" s="23" t="str">
        <f>IF('Contact Distribution List v1'!C24="","",'Contact Distribution List v2'!J24)</f>
        <v/>
      </c>
      <c r="K24" s="23" t="str">
        <f>IF('Contact Distribution List v1'!C24="","",'Contact Distribution List v2'!K24)</f>
        <v/>
      </c>
      <c r="L24" s="47" t="str">
        <f>IF('Contact Distribution List v1'!C24="","",'Contact Distribution List v2'!L24)</f>
        <v/>
      </c>
      <c r="M24" s="15"/>
      <c r="N24" s="15"/>
      <c r="O24" s="15"/>
      <c r="P24" s="15"/>
      <c r="Q24" s="15"/>
      <c r="R24" s="15"/>
      <c r="S24" s="15"/>
      <c r="T24" s="15"/>
      <c r="U24" s="15"/>
      <c r="V24" s="2"/>
      <c r="W24" s="2"/>
      <c r="X24" s="2"/>
      <c r="Y24" s="2"/>
      <c r="Z24" s="2"/>
    </row>
    <row r="25" ht="15.0" customHeight="1">
      <c r="A25" s="8"/>
      <c r="B25" s="22">
        <v>24.0</v>
      </c>
      <c r="C25" s="23" t="str">
        <f>IF('Contact Distribution List v1'!C25="","",'Contact Distribution List v1'!C25)</f>
        <v/>
      </c>
      <c r="D25" s="23" t="str">
        <f>IF('Contact Distribution List v1'!C25="","",'Contact Distribution List v1'!D25)</f>
        <v/>
      </c>
      <c r="E25" s="23" t="str">
        <f>IF('Contact Distribution List v1'!C25="","",'Contact Distribution List v1'!E25)</f>
        <v/>
      </c>
      <c r="F25" s="26" t="str">
        <f>IF('Contact Distribution List v1'!C25="","",'Contact Distribution List v1'!F25)</f>
        <v/>
      </c>
      <c r="G25" s="23" t="str">
        <f>IF('Contact Distribution List v1'!C25="","",'Contact Distribution List v1'!G25)</f>
        <v/>
      </c>
      <c r="H25" s="23" t="str">
        <f>IF('Contact Distribution List v1'!C25="","",'Contact Distribution List v1'!H25)</f>
        <v/>
      </c>
      <c r="I25" s="23" t="str">
        <f>IF('Contact Distribution List v1'!C25="","",'Contact Distribution List v2'!I25)</f>
        <v/>
      </c>
      <c r="J25" s="23" t="str">
        <f>IF('Contact Distribution List v1'!C25="","",'Contact Distribution List v2'!J25)</f>
        <v/>
      </c>
      <c r="K25" s="23" t="str">
        <f>IF('Contact Distribution List v1'!C25="","",'Contact Distribution List v2'!K25)</f>
        <v/>
      </c>
      <c r="L25" s="47" t="str">
        <f>IF('Contact Distribution List v1'!C25="","",'Contact Distribution List v2'!L25)</f>
        <v/>
      </c>
      <c r="M25" s="15"/>
      <c r="N25" s="15"/>
      <c r="O25" s="15"/>
      <c r="P25" s="15"/>
      <c r="Q25" s="15"/>
      <c r="R25" s="15"/>
      <c r="S25" s="15"/>
      <c r="T25" s="15"/>
      <c r="U25" s="15"/>
      <c r="V25" s="2"/>
      <c r="W25" s="2"/>
      <c r="X25" s="2"/>
      <c r="Y25" s="2"/>
      <c r="Z25" s="2"/>
    </row>
    <row r="26" ht="15.0" customHeight="1">
      <c r="A26" s="8"/>
      <c r="B26" s="22">
        <v>25.0</v>
      </c>
      <c r="C26" s="23" t="str">
        <f>IF('Contact Distribution List v1'!C26="","",'Contact Distribution List v1'!C26)</f>
        <v/>
      </c>
      <c r="D26" s="23" t="str">
        <f>IF('Contact Distribution List v1'!C26="","",'Contact Distribution List v1'!D26)</f>
        <v/>
      </c>
      <c r="E26" s="23" t="str">
        <f>IF('Contact Distribution List v1'!C26="","",'Contact Distribution List v1'!E26)</f>
        <v/>
      </c>
      <c r="F26" s="26" t="str">
        <f>IF('Contact Distribution List v1'!C26="","",'Contact Distribution List v1'!F26)</f>
        <v/>
      </c>
      <c r="G26" s="23" t="str">
        <f>IF('Contact Distribution List v1'!C26="","",'Contact Distribution List v1'!G26)</f>
        <v/>
      </c>
      <c r="H26" s="23" t="str">
        <f>IF('Contact Distribution List v1'!C26="","",'Contact Distribution List v1'!H26)</f>
        <v/>
      </c>
      <c r="I26" s="23" t="str">
        <f>IF('Contact Distribution List v1'!C26="","",'Contact Distribution List v2'!I26)</f>
        <v/>
      </c>
      <c r="J26" s="23" t="str">
        <f>IF('Contact Distribution List v1'!C26="","",'Contact Distribution List v2'!J26)</f>
        <v/>
      </c>
      <c r="K26" s="23" t="str">
        <f>IF('Contact Distribution List v1'!C26="","",'Contact Distribution List v2'!K26)</f>
        <v/>
      </c>
      <c r="L26" s="47" t="str">
        <f>IF('Contact Distribution List v1'!C26="","",'Contact Distribution List v2'!L26)</f>
        <v/>
      </c>
      <c r="M26" s="15"/>
      <c r="N26" s="15"/>
      <c r="O26" s="15"/>
      <c r="P26" s="15"/>
      <c r="Q26" s="15"/>
      <c r="R26" s="15"/>
      <c r="S26" s="15"/>
      <c r="T26" s="15"/>
      <c r="U26" s="15"/>
      <c r="V26" s="2"/>
      <c r="W26" s="2"/>
      <c r="X26" s="2"/>
      <c r="Y26" s="2"/>
      <c r="Z26" s="2"/>
    </row>
    <row r="27" ht="15.0" customHeight="1">
      <c r="A27" s="8"/>
      <c r="B27" s="22">
        <v>26.0</v>
      </c>
      <c r="C27" s="29" t="str">
        <f>IF('Contact Distribution List v1'!C27="","",'Contact Distribution List v1'!C27)</f>
        <v/>
      </c>
      <c r="D27" s="29" t="str">
        <f>IF('Contact Distribution List v1'!C27="","",'Contact Distribution List v1'!D27)</f>
        <v/>
      </c>
      <c r="E27" s="29" t="str">
        <f>IF('Contact Distribution List v1'!C27="","",'Contact Distribution List v1'!E27)</f>
        <v/>
      </c>
      <c r="F27" s="30" t="str">
        <f>IF('Contact Distribution List v1'!C27="","",'Contact Distribution List v1'!F27)</f>
        <v/>
      </c>
      <c r="G27" s="29" t="str">
        <f>IF('Contact Distribution List v1'!C27="","",'Contact Distribution List v1'!G27)</f>
        <v/>
      </c>
      <c r="H27" s="29" t="str">
        <f>IF('Contact Distribution List v1'!C27="","",'Contact Distribution List v1'!H27)</f>
        <v/>
      </c>
      <c r="I27" s="29" t="str">
        <f>IF('Contact Distribution List v1'!C27="","",'Contact Distribution List v2'!I27)</f>
        <v/>
      </c>
      <c r="J27" s="29" t="str">
        <f>IF('Contact Distribution List v1'!C27="","",'Contact Distribution List v2'!J27)</f>
        <v/>
      </c>
      <c r="K27" s="29" t="str">
        <f>IF('Contact Distribution List v1'!C27="","",'Contact Distribution List v2'!K27)</f>
        <v/>
      </c>
      <c r="L27" s="48" t="str">
        <f>IF('Contact Distribution List v1'!C27="","",'Contact Distribution List v2'!L27)</f>
        <v/>
      </c>
      <c r="M27" s="17"/>
      <c r="N27" s="17"/>
      <c r="O27" s="17"/>
      <c r="P27" s="17"/>
      <c r="Q27" s="17"/>
      <c r="R27" s="17"/>
      <c r="S27" s="17"/>
      <c r="T27" s="17"/>
      <c r="U27" s="17"/>
      <c r="V27" s="2"/>
      <c r="W27" s="2"/>
      <c r="X27" s="2"/>
      <c r="Y27" s="2"/>
      <c r="Z27" s="2"/>
    </row>
    <row r="28" ht="15.0" customHeight="1">
      <c r="A28" s="8"/>
      <c r="B28" s="22">
        <v>27.0</v>
      </c>
      <c r="C28" s="29" t="str">
        <f>IF('Contact Distribution List v1'!C28="","",'Contact Distribution List v1'!C28)</f>
        <v/>
      </c>
      <c r="D28" s="29" t="str">
        <f>IF('Contact Distribution List v1'!C28="","",'Contact Distribution List v1'!D28)</f>
        <v/>
      </c>
      <c r="E28" s="29" t="str">
        <f>IF('Contact Distribution List v1'!C28="","",'Contact Distribution List v1'!E28)</f>
        <v/>
      </c>
      <c r="F28" s="30" t="str">
        <f>IF('Contact Distribution List v1'!C28="","",'Contact Distribution List v1'!F28)</f>
        <v/>
      </c>
      <c r="G28" s="29" t="str">
        <f>IF('Contact Distribution List v1'!C28="","",'Contact Distribution List v1'!G28)</f>
        <v/>
      </c>
      <c r="H28" s="29" t="str">
        <f>IF('Contact Distribution List v1'!C28="","",'Contact Distribution List v1'!H28)</f>
        <v/>
      </c>
      <c r="I28" s="29" t="str">
        <f>IF('Contact Distribution List v1'!C28="","",'Contact Distribution List v2'!I28)</f>
        <v/>
      </c>
      <c r="J28" s="29" t="str">
        <f>IF('Contact Distribution List v1'!C28="","",'Contact Distribution List v2'!J28)</f>
        <v/>
      </c>
      <c r="K28" s="29" t="str">
        <f>IF('Contact Distribution List v1'!C28="","",'Contact Distribution List v2'!K28)</f>
        <v/>
      </c>
      <c r="L28" s="48" t="str">
        <f>IF('Contact Distribution List v1'!C28="","",'Contact Distribution List v2'!L28)</f>
        <v/>
      </c>
      <c r="M28" s="17"/>
      <c r="N28" s="17"/>
      <c r="O28" s="17"/>
      <c r="P28" s="17"/>
      <c r="Q28" s="17"/>
      <c r="R28" s="17"/>
      <c r="S28" s="17"/>
      <c r="T28" s="17"/>
      <c r="U28" s="17"/>
      <c r="V28" s="2"/>
      <c r="W28" s="2"/>
      <c r="X28" s="2"/>
      <c r="Y28" s="2"/>
      <c r="Z28" s="2"/>
    </row>
    <row r="29" ht="15.0" customHeight="1">
      <c r="A29" s="8"/>
      <c r="B29" s="22">
        <v>28.0</v>
      </c>
      <c r="C29" s="29" t="str">
        <f>IF('Contact Distribution List v1'!C29="","",'Contact Distribution List v1'!C29)</f>
        <v/>
      </c>
      <c r="D29" s="29" t="str">
        <f>IF('Contact Distribution List v1'!C29="","",'Contact Distribution List v1'!D29)</f>
        <v/>
      </c>
      <c r="E29" s="29" t="str">
        <f>IF('Contact Distribution List v1'!C29="","",'Contact Distribution List v1'!E29)</f>
        <v/>
      </c>
      <c r="F29" s="30" t="str">
        <f>IF('Contact Distribution List v1'!C29="","",'Contact Distribution List v1'!F29)</f>
        <v/>
      </c>
      <c r="G29" s="29" t="str">
        <f>IF('Contact Distribution List v1'!C29="","",'Contact Distribution List v1'!G29)</f>
        <v/>
      </c>
      <c r="H29" s="29" t="str">
        <f>IF('Contact Distribution List v1'!C29="","",'Contact Distribution List v1'!H29)</f>
        <v/>
      </c>
      <c r="I29" s="29" t="str">
        <f>IF('Contact Distribution List v1'!C29="","",'Contact Distribution List v2'!I29)</f>
        <v/>
      </c>
      <c r="J29" s="29" t="str">
        <f>IF('Contact Distribution List v1'!C29="","",'Contact Distribution List v2'!J29)</f>
        <v/>
      </c>
      <c r="K29" s="29" t="str">
        <f>IF('Contact Distribution List v1'!C29="","",'Contact Distribution List v2'!K29)</f>
        <v/>
      </c>
      <c r="L29" s="48" t="str">
        <f>IF('Contact Distribution List v1'!C29="","",'Contact Distribution List v2'!L29)</f>
        <v/>
      </c>
      <c r="M29" s="17"/>
      <c r="N29" s="17"/>
      <c r="O29" s="17"/>
      <c r="P29" s="17"/>
      <c r="Q29" s="17"/>
      <c r="R29" s="17"/>
      <c r="S29" s="17"/>
      <c r="T29" s="17"/>
      <c r="U29" s="17"/>
      <c r="V29" s="2"/>
      <c r="W29" s="2"/>
      <c r="X29" s="2"/>
      <c r="Y29" s="2"/>
      <c r="Z29" s="2"/>
    </row>
    <row r="30" ht="15.0" customHeight="1">
      <c r="A30" s="8"/>
      <c r="B30" s="33">
        <v>29.0</v>
      </c>
      <c r="C30" s="29" t="str">
        <f>IF('Contact Distribution List v1'!C30="","",'Contact Distribution List v1'!C30)</f>
        <v/>
      </c>
      <c r="D30" s="29" t="str">
        <f>IF('Contact Distribution List v1'!C30="","",'Contact Distribution List v1'!D30)</f>
        <v/>
      </c>
      <c r="E30" s="29" t="str">
        <f>IF('Contact Distribution List v1'!C30="","",'Contact Distribution List v1'!E30)</f>
        <v/>
      </c>
      <c r="F30" s="30" t="str">
        <f>IF('Contact Distribution List v1'!C30="","",'Contact Distribution List v1'!F30)</f>
        <v/>
      </c>
      <c r="G30" s="29" t="str">
        <f>IF('Contact Distribution List v1'!C30="","",'Contact Distribution List v1'!G30)</f>
        <v/>
      </c>
      <c r="H30" s="29" t="str">
        <f>IF('Contact Distribution List v1'!C30="","",'Contact Distribution List v1'!H30)</f>
        <v/>
      </c>
      <c r="I30" s="29" t="str">
        <f>IF('Contact Distribution List v1'!C30="","",'Contact Distribution List v2'!I30)</f>
        <v/>
      </c>
      <c r="J30" s="29" t="str">
        <f>IF('Contact Distribution List v1'!C30="","",'Contact Distribution List v2'!J30)</f>
        <v/>
      </c>
      <c r="K30" s="29" t="str">
        <f>IF('Contact Distribution List v1'!C30="","",'Contact Distribution List v2'!K30)</f>
        <v/>
      </c>
      <c r="L30" s="48" t="str">
        <f>IF('Contact Distribution List v1'!C30="","",'Contact Distribution List v2'!L30)</f>
        <v/>
      </c>
      <c r="M30" s="17"/>
      <c r="N30" s="17"/>
      <c r="O30" s="17"/>
      <c r="P30" s="17"/>
      <c r="Q30" s="17"/>
      <c r="R30" s="17"/>
      <c r="S30" s="17"/>
      <c r="T30" s="17"/>
      <c r="U30" s="17"/>
      <c r="V30" s="2"/>
      <c r="W30" s="2"/>
      <c r="X30" s="2"/>
      <c r="Y30" s="2"/>
      <c r="Z30" s="2"/>
    </row>
    <row r="31" ht="15.0" customHeight="1">
      <c r="A31" s="8"/>
      <c r="B31" s="33">
        <v>30.0</v>
      </c>
      <c r="C31" s="29" t="str">
        <f>IF('Contact Distribution List v1'!C31="","",'Contact Distribution List v1'!C31)</f>
        <v/>
      </c>
      <c r="D31" s="29" t="str">
        <f>IF('Contact Distribution List v1'!C31="","",'Contact Distribution List v1'!D31)</f>
        <v/>
      </c>
      <c r="E31" s="29" t="str">
        <f>IF('Contact Distribution List v1'!C31="","",'Contact Distribution List v1'!E31)</f>
        <v/>
      </c>
      <c r="F31" s="30" t="str">
        <f>IF('Contact Distribution List v1'!C31="","",'Contact Distribution List v1'!F31)</f>
        <v/>
      </c>
      <c r="G31" s="29" t="str">
        <f>IF('Contact Distribution List v1'!C31="","",'Contact Distribution List v1'!G31)</f>
        <v/>
      </c>
      <c r="H31" s="29" t="str">
        <f>IF('Contact Distribution List v1'!C31="","",'Contact Distribution List v1'!H31)</f>
        <v/>
      </c>
      <c r="I31" s="29" t="str">
        <f>IF('Contact Distribution List v1'!C31="","",'Contact Distribution List v2'!I31)</f>
        <v/>
      </c>
      <c r="J31" s="29" t="str">
        <f>IF('Contact Distribution List v1'!C31="","",'Contact Distribution List v2'!J31)</f>
        <v/>
      </c>
      <c r="K31" s="29" t="str">
        <f>IF('Contact Distribution List v1'!C31="","",'Contact Distribution List v2'!K31)</f>
        <v/>
      </c>
      <c r="L31" s="48" t="str">
        <f>IF('Contact Distribution List v1'!C31="","",'Contact Distribution List v2'!L31)</f>
        <v/>
      </c>
      <c r="M31" s="17"/>
      <c r="N31" s="17"/>
      <c r="O31" s="17"/>
      <c r="P31" s="17"/>
      <c r="Q31" s="17"/>
      <c r="R31" s="17"/>
      <c r="S31" s="17"/>
      <c r="T31" s="17"/>
      <c r="U31" s="17"/>
      <c r="V31" s="2"/>
      <c r="W31" s="2"/>
      <c r="X31" s="2"/>
      <c r="Y31" s="2"/>
      <c r="Z31" s="2"/>
    </row>
    <row r="32" ht="15.0" customHeight="1">
      <c r="A32" s="8"/>
      <c r="B32" s="33">
        <v>31.0</v>
      </c>
      <c r="C32" s="29" t="str">
        <f>IF('Contact Distribution List v1'!C32="","",'Contact Distribution List v1'!C32)</f>
        <v/>
      </c>
      <c r="D32" s="29" t="str">
        <f>IF('Contact Distribution List v1'!C32="","",'Contact Distribution List v1'!D32)</f>
        <v/>
      </c>
      <c r="E32" s="29" t="str">
        <f>IF('Contact Distribution List v1'!C32="","",'Contact Distribution List v1'!E32)</f>
        <v/>
      </c>
      <c r="F32" s="30" t="str">
        <f>IF('Contact Distribution List v1'!C32="","",'Contact Distribution List v1'!F32)</f>
        <v/>
      </c>
      <c r="G32" s="29" t="str">
        <f>IF('Contact Distribution List v1'!C32="","",'Contact Distribution List v1'!G32)</f>
        <v/>
      </c>
      <c r="H32" s="29" t="str">
        <f>IF('Contact Distribution List v1'!C32="","",'Contact Distribution List v1'!H32)</f>
        <v/>
      </c>
      <c r="I32" s="29" t="str">
        <f>IF('Contact Distribution List v1'!C32="","",'Contact Distribution List v2'!I32)</f>
        <v/>
      </c>
      <c r="J32" s="29" t="str">
        <f>IF('Contact Distribution List v1'!C32="","",'Contact Distribution List v2'!J32)</f>
        <v/>
      </c>
      <c r="K32" s="29" t="str">
        <f>IF('Contact Distribution List v1'!C32="","",'Contact Distribution List v2'!K32)</f>
        <v/>
      </c>
      <c r="L32" s="48" t="str">
        <f>IF('Contact Distribution List v1'!C32="","",'Contact Distribution List v2'!L32)</f>
        <v/>
      </c>
      <c r="M32" s="17"/>
      <c r="N32" s="17"/>
      <c r="O32" s="17"/>
      <c r="P32" s="17"/>
      <c r="Q32" s="17"/>
      <c r="R32" s="17"/>
      <c r="S32" s="17"/>
      <c r="T32" s="17"/>
      <c r="U32" s="17"/>
      <c r="V32" s="2"/>
      <c r="W32" s="2"/>
      <c r="X32" s="2"/>
      <c r="Y32" s="2"/>
      <c r="Z32" s="2"/>
    </row>
    <row r="33" ht="15.0" customHeight="1">
      <c r="A33" s="8"/>
      <c r="B33" s="33">
        <v>32.0</v>
      </c>
      <c r="C33" s="29" t="str">
        <f>IF('Contact Distribution List v1'!C33="","",'Contact Distribution List v1'!C33)</f>
        <v/>
      </c>
      <c r="D33" s="29" t="str">
        <f>IF('Contact Distribution List v1'!C33="","",'Contact Distribution List v1'!D33)</f>
        <v/>
      </c>
      <c r="E33" s="29" t="str">
        <f>IF('Contact Distribution List v1'!C33="","",'Contact Distribution List v1'!E33)</f>
        <v/>
      </c>
      <c r="F33" s="30" t="str">
        <f>IF('Contact Distribution List v1'!C33="","",'Contact Distribution List v1'!F33)</f>
        <v/>
      </c>
      <c r="G33" s="29" t="str">
        <f>IF('Contact Distribution List v1'!C33="","",'Contact Distribution List v1'!G33)</f>
        <v/>
      </c>
      <c r="H33" s="29" t="str">
        <f>IF('Contact Distribution List v1'!C33="","",'Contact Distribution List v1'!H33)</f>
        <v/>
      </c>
      <c r="I33" s="29" t="str">
        <f>IF('Contact Distribution List v1'!C33="","",'Contact Distribution List v2'!I33)</f>
        <v/>
      </c>
      <c r="J33" s="29" t="str">
        <f>IF('Contact Distribution List v1'!C33="","",'Contact Distribution List v2'!J33)</f>
        <v/>
      </c>
      <c r="K33" s="29" t="str">
        <f>IF('Contact Distribution List v1'!C33="","",'Contact Distribution List v2'!K33)</f>
        <v/>
      </c>
      <c r="L33" s="48" t="str">
        <f>IF('Contact Distribution List v1'!C33="","",'Contact Distribution List v2'!L33)</f>
        <v/>
      </c>
      <c r="M33" s="17"/>
      <c r="N33" s="17"/>
      <c r="O33" s="17"/>
      <c r="P33" s="17"/>
      <c r="Q33" s="17"/>
      <c r="R33" s="17"/>
      <c r="S33" s="17"/>
      <c r="T33" s="17"/>
      <c r="U33" s="17"/>
      <c r="V33" s="2"/>
      <c r="W33" s="2"/>
      <c r="X33" s="2"/>
      <c r="Y33" s="2"/>
      <c r="Z33" s="2"/>
    </row>
    <row r="34" ht="15.0" customHeight="1">
      <c r="A34" s="8"/>
      <c r="B34" s="33">
        <v>33.0</v>
      </c>
      <c r="C34" s="29" t="str">
        <f>IF('Contact Distribution List v1'!C34="","",'Contact Distribution List v1'!C34)</f>
        <v/>
      </c>
      <c r="D34" s="29" t="str">
        <f>IF('Contact Distribution List v1'!C34="","",'Contact Distribution List v1'!D34)</f>
        <v/>
      </c>
      <c r="E34" s="29" t="str">
        <f>IF('Contact Distribution List v1'!C34="","",'Contact Distribution List v1'!E34)</f>
        <v/>
      </c>
      <c r="F34" s="30" t="str">
        <f>IF('Contact Distribution List v1'!C34="","",'Contact Distribution List v1'!F34)</f>
        <v/>
      </c>
      <c r="G34" s="29" t="str">
        <f>IF('Contact Distribution List v1'!C34="","",'Contact Distribution List v1'!G34)</f>
        <v/>
      </c>
      <c r="H34" s="29" t="str">
        <f>IF('Contact Distribution List v1'!C34="","",'Contact Distribution List v1'!H34)</f>
        <v/>
      </c>
      <c r="I34" s="29" t="str">
        <f>IF('Contact Distribution List v1'!C34="","",'Contact Distribution List v2'!I34)</f>
        <v/>
      </c>
      <c r="J34" s="29" t="str">
        <f>IF('Contact Distribution List v1'!C34="","",'Contact Distribution List v2'!J34)</f>
        <v/>
      </c>
      <c r="K34" s="29" t="str">
        <f>IF('Contact Distribution List v1'!C34="","",'Contact Distribution List v2'!K34)</f>
        <v/>
      </c>
      <c r="L34" s="48" t="str">
        <f>IF('Contact Distribution List v1'!C34="","",'Contact Distribution List v2'!L34)</f>
        <v/>
      </c>
      <c r="M34" s="17"/>
      <c r="N34" s="17"/>
      <c r="O34" s="17"/>
      <c r="P34" s="17"/>
      <c r="Q34" s="17"/>
      <c r="R34" s="17"/>
      <c r="S34" s="17"/>
      <c r="T34" s="17"/>
      <c r="U34" s="17"/>
      <c r="V34" s="2"/>
      <c r="W34" s="2"/>
      <c r="X34" s="2"/>
      <c r="Y34" s="2"/>
      <c r="Z34" s="2"/>
    </row>
    <row r="35" ht="15.0" customHeight="1">
      <c r="A35" s="8"/>
      <c r="B35" s="33">
        <v>34.0</v>
      </c>
      <c r="C35" s="29" t="str">
        <f>IF('Contact Distribution List v1'!C35="","",'Contact Distribution List v1'!C35)</f>
        <v/>
      </c>
      <c r="D35" s="29" t="str">
        <f>IF('Contact Distribution List v1'!C35="","",'Contact Distribution List v1'!D35)</f>
        <v/>
      </c>
      <c r="E35" s="29" t="str">
        <f>IF('Contact Distribution List v1'!C35="","",'Contact Distribution List v1'!E35)</f>
        <v/>
      </c>
      <c r="F35" s="30" t="str">
        <f>IF('Contact Distribution List v1'!C35="","",'Contact Distribution List v1'!F35)</f>
        <v/>
      </c>
      <c r="G35" s="29" t="str">
        <f>IF('Contact Distribution List v1'!C35="","",'Contact Distribution List v1'!G35)</f>
        <v/>
      </c>
      <c r="H35" s="29" t="str">
        <f>IF('Contact Distribution List v1'!C35="","",'Contact Distribution List v1'!H35)</f>
        <v/>
      </c>
      <c r="I35" s="29" t="str">
        <f>IF('Contact Distribution List v1'!C35="","",'Contact Distribution List v2'!I35)</f>
        <v/>
      </c>
      <c r="J35" s="29" t="str">
        <f>IF('Contact Distribution List v1'!C35="","",'Contact Distribution List v2'!J35)</f>
        <v/>
      </c>
      <c r="K35" s="29" t="str">
        <f>IF('Contact Distribution List v1'!C35="","",'Contact Distribution List v2'!K35)</f>
        <v/>
      </c>
      <c r="L35" s="48" t="str">
        <f>IF('Contact Distribution List v1'!C35="","",'Contact Distribution List v2'!L35)</f>
        <v/>
      </c>
      <c r="M35" s="17"/>
      <c r="N35" s="17"/>
      <c r="O35" s="17"/>
      <c r="P35" s="17"/>
      <c r="Q35" s="17"/>
      <c r="R35" s="17"/>
      <c r="S35" s="17"/>
      <c r="T35" s="17"/>
      <c r="U35" s="17"/>
      <c r="V35" s="2"/>
      <c r="W35" s="2"/>
      <c r="X35" s="2"/>
      <c r="Y35" s="2"/>
      <c r="Z35" s="2"/>
    </row>
    <row r="36" ht="15.0" customHeight="1">
      <c r="A36" s="8"/>
      <c r="B36" s="33">
        <v>35.0</v>
      </c>
      <c r="C36" s="29" t="str">
        <f>IF('Contact Distribution List v1'!C36="","",'Contact Distribution List v1'!C36)</f>
        <v/>
      </c>
      <c r="D36" s="29" t="str">
        <f>IF('Contact Distribution List v1'!C36="","",'Contact Distribution List v1'!D36)</f>
        <v/>
      </c>
      <c r="E36" s="29" t="str">
        <f>IF('Contact Distribution List v1'!C36="","",'Contact Distribution List v1'!E36)</f>
        <v/>
      </c>
      <c r="F36" s="30" t="str">
        <f>IF('Contact Distribution List v1'!C36="","",'Contact Distribution List v1'!F36)</f>
        <v/>
      </c>
      <c r="G36" s="29" t="str">
        <f>IF('Contact Distribution List v1'!C36="","",'Contact Distribution List v1'!G36)</f>
        <v/>
      </c>
      <c r="H36" s="29" t="str">
        <f>IF('Contact Distribution List v1'!C36="","",'Contact Distribution List v1'!H36)</f>
        <v/>
      </c>
      <c r="I36" s="29" t="str">
        <f>IF('Contact Distribution List v1'!C36="","",'Contact Distribution List v2'!I36)</f>
        <v/>
      </c>
      <c r="J36" s="29" t="str">
        <f>IF('Contact Distribution List v1'!C36="","",'Contact Distribution List v2'!J36)</f>
        <v/>
      </c>
      <c r="K36" s="29" t="str">
        <f>IF('Contact Distribution List v1'!C36="","",'Contact Distribution List v2'!K36)</f>
        <v/>
      </c>
      <c r="L36" s="48" t="str">
        <f>IF('Contact Distribution List v1'!C36="","",'Contact Distribution List v2'!L36)</f>
        <v/>
      </c>
      <c r="M36" s="17"/>
      <c r="N36" s="17"/>
      <c r="O36" s="17"/>
      <c r="P36" s="17"/>
      <c r="Q36" s="17"/>
      <c r="R36" s="17"/>
      <c r="S36" s="17"/>
      <c r="T36" s="17"/>
      <c r="U36" s="17"/>
      <c r="V36" s="2"/>
      <c r="W36" s="2"/>
      <c r="X36" s="2"/>
      <c r="Y36" s="2"/>
      <c r="Z36" s="2"/>
    </row>
    <row r="37" ht="15.0" customHeight="1">
      <c r="A37" s="8"/>
      <c r="B37" s="33">
        <v>36.0</v>
      </c>
      <c r="C37" s="29" t="str">
        <f>IF('Contact Distribution List v1'!C37="","",'Contact Distribution List v1'!C37)</f>
        <v/>
      </c>
      <c r="D37" s="29" t="str">
        <f>IF('Contact Distribution List v1'!C37="","",'Contact Distribution List v1'!D37)</f>
        <v/>
      </c>
      <c r="E37" s="29" t="str">
        <f>IF('Contact Distribution List v1'!C37="","",'Contact Distribution List v1'!E37)</f>
        <v/>
      </c>
      <c r="F37" s="30" t="str">
        <f>IF('Contact Distribution List v1'!C37="","",'Contact Distribution List v1'!F37)</f>
        <v/>
      </c>
      <c r="G37" s="29" t="str">
        <f>IF('Contact Distribution List v1'!C37="","",'Contact Distribution List v1'!G37)</f>
        <v/>
      </c>
      <c r="H37" s="29" t="str">
        <f>IF('Contact Distribution List v1'!C37="","",'Contact Distribution List v1'!H37)</f>
        <v/>
      </c>
      <c r="I37" s="29" t="str">
        <f>IF('Contact Distribution List v1'!C37="","",'Contact Distribution List v2'!I37)</f>
        <v/>
      </c>
      <c r="J37" s="29" t="str">
        <f>IF('Contact Distribution List v1'!C37="","",'Contact Distribution List v2'!J37)</f>
        <v/>
      </c>
      <c r="K37" s="29" t="str">
        <f>IF('Contact Distribution List v1'!C37="","",'Contact Distribution List v2'!K37)</f>
        <v/>
      </c>
      <c r="L37" s="48" t="str">
        <f>IF('Contact Distribution List v1'!C37="","",'Contact Distribution List v2'!L37)</f>
        <v/>
      </c>
      <c r="M37" s="17"/>
      <c r="N37" s="17"/>
      <c r="O37" s="17"/>
      <c r="P37" s="17"/>
      <c r="Q37" s="17"/>
      <c r="R37" s="17"/>
      <c r="S37" s="17"/>
      <c r="T37" s="17"/>
      <c r="U37" s="17"/>
      <c r="V37" s="2"/>
      <c r="W37" s="2"/>
      <c r="X37" s="2"/>
      <c r="Y37" s="2"/>
      <c r="Z37" s="2"/>
    </row>
    <row r="38" ht="15.0" customHeight="1">
      <c r="A38" s="8"/>
      <c r="B38" s="33">
        <v>37.0</v>
      </c>
      <c r="C38" s="29" t="str">
        <f>IF('Contact Distribution List v1'!C38="","",'Contact Distribution List v1'!C38)</f>
        <v/>
      </c>
      <c r="D38" s="29" t="str">
        <f>IF('Contact Distribution List v1'!C38="","",'Contact Distribution List v1'!D38)</f>
        <v/>
      </c>
      <c r="E38" s="29" t="str">
        <f>IF('Contact Distribution List v1'!C38="","",'Contact Distribution List v1'!E38)</f>
        <v/>
      </c>
      <c r="F38" s="30" t="str">
        <f>IF('Contact Distribution List v1'!C38="","",'Contact Distribution List v1'!F38)</f>
        <v/>
      </c>
      <c r="G38" s="29" t="str">
        <f>IF('Contact Distribution List v1'!C38="","",'Contact Distribution List v1'!G38)</f>
        <v/>
      </c>
      <c r="H38" s="29" t="str">
        <f>IF('Contact Distribution List v1'!C38="","",'Contact Distribution List v1'!H38)</f>
        <v/>
      </c>
      <c r="I38" s="29" t="str">
        <f>IF('Contact Distribution List v1'!C38="","",'Contact Distribution List v2'!I38)</f>
        <v/>
      </c>
      <c r="J38" s="29" t="str">
        <f>IF('Contact Distribution List v1'!C38="","",'Contact Distribution List v2'!J38)</f>
        <v/>
      </c>
      <c r="K38" s="29" t="str">
        <f>IF('Contact Distribution List v1'!C38="","",'Contact Distribution List v2'!K38)</f>
        <v/>
      </c>
      <c r="L38" s="48" t="str">
        <f>IF('Contact Distribution List v1'!C38="","",'Contact Distribution List v2'!L38)</f>
        <v/>
      </c>
      <c r="M38" s="17"/>
      <c r="N38" s="17"/>
      <c r="O38" s="17"/>
      <c r="P38" s="17"/>
      <c r="Q38" s="17"/>
      <c r="R38" s="17"/>
      <c r="S38" s="17"/>
      <c r="T38" s="17"/>
      <c r="U38" s="17"/>
      <c r="V38" s="2"/>
      <c r="W38" s="2"/>
      <c r="X38" s="2"/>
      <c r="Y38" s="2"/>
      <c r="Z38" s="2"/>
    </row>
    <row r="39" ht="15.0" customHeight="1">
      <c r="A39" s="8"/>
      <c r="B39" s="33">
        <v>38.0</v>
      </c>
      <c r="C39" s="29" t="str">
        <f>IF('Contact Distribution List v1'!C39="","",'Contact Distribution List v1'!C39)</f>
        <v/>
      </c>
      <c r="D39" s="29" t="str">
        <f>IF('Contact Distribution List v1'!C39="","",'Contact Distribution List v1'!D39)</f>
        <v/>
      </c>
      <c r="E39" s="29" t="str">
        <f>IF('Contact Distribution List v1'!C39="","",'Contact Distribution List v1'!E39)</f>
        <v/>
      </c>
      <c r="F39" s="30" t="str">
        <f>IF('Contact Distribution List v1'!C39="","",'Contact Distribution List v1'!F39)</f>
        <v/>
      </c>
      <c r="G39" s="29" t="str">
        <f>IF('Contact Distribution List v1'!C39="","",'Contact Distribution List v1'!G39)</f>
        <v/>
      </c>
      <c r="H39" s="29" t="str">
        <f>IF('Contact Distribution List v1'!C39="","",'Contact Distribution List v1'!H39)</f>
        <v/>
      </c>
      <c r="I39" s="29" t="str">
        <f>IF('Contact Distribution List v1'!C39="","",'Contact Distribution List v2'!I39)</f>
        <v/>
      </c>
      <c r="J39" s="29" t="str">
        <f>IF('Contact Distribution List v1'!C39="","",'Contact Distribution List v2'!J39)</f>
        <v/>
      </c>
      <c r="K39" s="29" t="str">
        <f>IF('Contact Distribution List v1'!C39="","",'Contact Distribution List v2'!K39)</f>
        <v/>
      </c>
      <c r="L39" s="48" t="str">
        <f>IF('Contact Distribution List v1'!C39="","",'Contact Distribution List v2'!L39)</f>
        <v/>
      </c>
      <c r="M39" s="17"/>
      <c r="N39" s="17"/>
      <c r="O39" s="17"/>
      <c r="P39" s="17"/>
      <c r="Q39" s="17"/>
      <c r="R39" s="17"/>
      <c r="S39" s="17"/>
      <c r="T39" s="17"/>
      <c r="U39" s="17"/>
      <c r="V39" s="2"/>
      <c r="W39" s="2"/>
      <c r="X39" s="2"/>
      <c r="Y39" s="2"/>
      <c r="Z39" s="2"/>
    </row>
    <row r="40" ht="15.0" customHeight="1">
      <c r="A40" s="8"/>
      <c r="B40" s="33">
        <v>39.0</v>
      </c>
      <c r="C40" s="29" t="str">
        <f>IF('Contact Distribution List v1'!C40="","",'Contact Distribution List v1'!C40)</f>
        <v/>
      </c>
      <c r="D40" s="29" t="str">
        <f>IF('Contact Distribution List v1'!C40="","",'Contact Distribution List v1'!D40)</f>
        <v/>
      </c>
      <c r="E40" s="29" t="str">
        <f>IF('Contact Distribution List v1'!C40="","",'Contact Distribution List v1'!E40)</f>
        <v/>
      </c>
      <c r="F40" s="30" t="str">
        <f>IF('Contact Distribution List v1'!C40="","",'Contact Distribution List v1'!F40)</f>
        <v/>
      </c>
      <c r="G40" s="29" t="str">
        <f>IF('Contact Distribution List v1'!C40="","",'Contact Distribution List v1'!G40)</f>
        <v/>
      </c>
      <c r="H40" s="29" t="str">
        <f>IF('Contact Distribution List v1'!C40="","",'Contact Distribution List v1'!H40)</f>
        <v/>
      </c>
      <c r="I40" s="29" t="str">
        <f>IF('Contact Distribution List v1'!C40="","",'Contact Distribution List v2'!I40)</f>
        <v/>
      </c>
      <c r="J40" s="29" t="str">
        <f>IF('Contact Distribution List v1'!C40="","",'Contact Distribution List v2'!J40)</f>
        <v/>
      </c>
      <c r="K40" s="29" t="str">
        <f>IF('Contact Distribution List v1'!C40="","",'Contact Distribution List v2'!K40)</f>
        <v/>
      </c>
      <c r="L40" s="48" t="str">
        <f>IF('Contact Distribution List v1'!C40="","",'Contact Distribution List v2'!L40)</f>
        <v/>
      </c>
      <c r="M40" s="17"/>
      <c r="N40" s="17"/>
      <c r="O40" s="17"/>
      <c r="P40" s="17"/>
      <c r="Q40" s="17"/>
      <c r="R40" s="17"/>
      <c r="S40" s="17"/>
      <c r="T40" s="17"/>
      <c r="U40" s="17"/>
      <c r="V40" s="2"/>
      <c r="W40" s="2"/>
      <c r="X40" s="2"/>
      <c r="Y40" s="2"/>
      <c r="Z40" s="2"/>
    </row>
    <row r="41" ht="15.0" customHeight="1">
      <c r="A41" s="8"/>
      <c r="B41" s="33">
        <v>40.0</v>
      </c>
      <c r="C41" s="29" t="str">
        <f>IF('Contact Distribution List v1'!C41="","",'Contact Distribution List v1'!C41)</f>
        <v/>
      </c>
      <c r="D41" s="29" t="str">
        <f>IF('Contact Distribution List v1'!C41="","",'Contact Distribution List v1'!D41)</f>
        <v/>
      </c>
      <c r="E41" s="29" t="str">
        <f>IF('Contact Distribution List v1'!C41="","",'Contact Distribution List v1'!E41)</f>
        <v/>
      </c>
      <c r="F41" s="30" t="str">
        <f>IF('Contact Distribution List v1'!C41="","",'Contact Distribution List v1'!F41)</f>
        <v/>
      </c>
      <c r="G41" s="29" t="str">
        <f>IF('Contact Distribution List v1'!C41="","",'Contact Distribution List v1'!G41)</f>
        <v/>
      </c>
      <c r="H41" s="29" t="str">
        <f>IF('Contact Distribution List v1'!C41="","",'Contact Distribution List v1'!H41)</f>
        <v/>
      </c>
      <c r="I41" s="29" t="str">
        <f>IF('Contact Distribution List v1'!C41="","",'Contact Distribution List v2'!I41)</f>
        <v/>
      </c>
      <c r="J41" s="29" t="str">
        <f>IF('Contact Distribution List v1'!C41="","",'Contact Distribution List v2'!J41)</f>
        <v/>
      </c>
      <c r="K41" s="29" t="str">
        <f>IF('Contact Distribution List v1'!C41="","",'Contact Distribution List v2'!K41)</f>
        <v/>
      </c>
      <c r="L41" s="48" t="str">
        <f>IF('Contact Distribution List v1'!C41="","",'Contact Distribution List v2'!L41)</f>
        <v/>
      </c>
      <c r="M41" s="17"/>
      <c r="N41" s="17"/>
      <c r="O41" s="17"/>
      <c r="P41" s="17"/>
      <c r="Q41" s="17"/>
      <c r="R41" s="17"/>
      <c r="S41" s="17"/>
      <c r="T41" s="17"/>
      <c r="U41" s="17"/>
      <c r="V41" s="2"/>
      <c r="W41" s="2"/>
      <c r="X41" s="2"/>
      <c r="Y41" s="2"/>
      <c r="Z41" s="2"/>
    </row>
    <row r="42" ht="15.0" customHeight="1">
      <c r="A42" s="8"/>
      <c r="B42" s="33">
        <v>41.0</v>
      </c>
      <c r="C42" s="29" t="str">
        <f>IF('Contact Distribution List v1'!C42="","",'Contact Distribution List v1'!C42)</f>
        <v/>
      </c>
      <c r="D42" s="29" t="str">
        <f>IF('Contact Distribution List v1'!C42="","",'Contact Distribution List v1'!D42)</f>
        <v/>
      </c>
      <c r="E42" s="29" t="str">
        <f>IF('Contact Distribution List v1'!C42="","",'Contact Distribution List v1'!E42)</f>
        <v/>
      </c>
      <c r="F42" s="30" t="str">
        <f>IF('Contact Distribution List v1'!C42="","",'Contact Distribution List v1'!F42)</f>
        <v/>
      </c>
      <c r="G42" s="29" t="str">
        <f>IF('Contact Distribution List v1'!C42="","",'Contact Distribution List v1'!G42)</f>
        <v/>
      </c>
      <c r="H42" s="29" t="str">
        <f>IF('Contact Distribution List v1'!C42="","",'Contact Distribution List v1'!H42)</f>
        <v/>
      </c>
      <c r="I42" s="29" t="str">
        <f>IF('Contact Distribution List v1'!C42="","",'Contact Distribution List v2'!I42)</f>
        <v/>
      </c>
      <c r="J42" s="29" t="str">
        <f>IF('Contact Distribution List v1'!C42="","",'Contact Distribution List v2'!J42)</f>
        <v/>
      </c>
      <c r="K42" s="29" t="str">
        <f>IF('Contact Distribution List v1'!C42="","",'Contact Distribution List v2'!K42)</f>
        <v/>
      </c>
      <c r="L42" s="48" t="str">
        <f>IF('Contact Distribution List v1'!C42="","",'Contact Distribution List v2'!L42)</f>
        <v/>
      </c>
      <c r="M42" s="17"/>
      <c r="N42" s="17"/>
      <c r="O42" s="17"/>
      <c r="P42" s="17"/>
      <c r="Q42" s="17"/>
      <c r="R42" s="17"/>
      <c r="S42" s="17"/>
      <c r="T42" s="17"/>
      <c r="U42" s="17"/>
      <c r="V42" s="2"/>
      <c r="W42" s="2"/>
      <c r="X42" s="2"/>
      <c r="Y42" s="2"/>
      <c r="Z42" s="2"/>
    </row>
    <row r="43" ht="15.0" customHeight="1">
      <c r="A43" s="8"/>
      <c r="B43" s="33">
        <v>42.0</v>
      </c>
      <c r="C43" s="29" t="str">
        <f>IF('Contact Distribution List v1'!C43="","",'Contact Distribution List v1'!C43)</f>
        <v/>
      </c>
      <c r="D43" s="29" t="str">
        <f>IF('Contact Distribution List v1'!C43="","",'Contact Distribution List v1'!D43)</f>
        <v/>
      </c>
      <c r="E43" s="29" t="str">
        <f>IF('Contact Distribution List v1'!C43="","",'Contact Distribution List v1'!E43)</f>
        <v/>
      </c>
      <c r="F43" s="30" t="str">
        <f>IF('Contact Distribution List v1'!C43="","",'Contact Distribution List v1'!F43)</f>
        <v/>
      </c>
      <c r="G43" s="29" t="str">
        <f>IF('Contact Distribution List v1'!C43="","",'Contact Distribution List v1'!G43)</f>
        <v/>
      </c>
      <c r="H43" s="29" t="str">
        <f>IF('Contact Distribution List v1'!C43="","",'Contact Distribution List v1'!H43)</f>
        <v/>
      </c>
      <c r="I43" s="29" t="str">
        <f>IF('Contact Distribution List v1'!C43="","",'Contact Distribution List v2'!I43)</f>
        <v/>
      </c>
      <c r="J43" s="29" t="str">
        <f>IF('Contact Distribution List v1'!C43="","",'Contact Distribution List v2'!J43)</f>
        <v/>
      </c>
      <c r="K43" s="29" t="str">
        <f>IF('Contact Distribution List v1'!C43="","",'Contact Distribution List v2'!K43)</f>
        <v/>
      </c>
      <c r="L43" s="48" t="str">
        <f>IF('Contact Distribution List v1'!C43="","",'Contact Distribution List v2'!L43)</f>
        <v/>
      </c>
      <c r="M43" s="17"/>
      <c r="N43" s="17"/>
      <c r="O43" s="17"/>
      <c r="P43" s="17"/>
      <c r="Q43" s="17"/>
      <c r="R43" s="17"/>
      <c r="S43" s="17"/>
      <c r="T43" s="17"/>
      <c r="U43" s="17"/>
      <c r="V43" s="2"/>
      <c r="W43" s="2"/>
      <c r="X43" s="2"/>
      <c r="Y43" s="2"/>
      <c r="Z43" s="2"/>
    </row>
    <row r="44" ht="15.0" customHeight="1">
      <c r="A44" s="8"/>
      <c r="B44" s="33">
        <v>43.0</v>
      </c>
      <c r="C44" s="29" t="str">
        <f>IF('Contact Distribution List v1'!C44="","",'Contact Distribution List v1'!C44)</f>
        <v/>
      </c>
      <c r="D44" s="29" t="str">
        <f>IF('Contact Distribution List v1'!C44="","",'Contact Distribution List v1'!D44)</f>
        <v/>
      </c>
      <c r="E44" s="29" t="str">
        <f>IF('Contact Distribution List v1'!C44="","",'Contact Distribution List v1'!E44)</f>
        <v/>
      </c>
      <c r="F44" s="30" t="str">
        <f>IF('Contact Distribution List v1'!C44="","",'Contact Distribution List v1'!F44)</f>
        <v/>
      </c>
      <c r="G44" s="29" t="str">
        <f>IF('Contact Distribution List v1'!C44="","",'Contact Distribution List v1'!G44)</f>
        <v/>
      </c>
      <c r="H44" s="29" t="str">
        <f>IF('Contact Distribution List v1'!C44="","",'Contact Distribution List v1'!H44)</f>
        <v/>
      </c>
      <c r="I44" s="29" t="str">
        <f>IF('Contact Distribution List v1'!C44="","",'Contact Distribution List v2'!I44)</f>
        <v/>
      </c>
      <c r="J44" s="29" t="str">
        <f>IF('Contact Distribution List v1'!C44="","",'Contact Distribution List v2'!J44)</f>
        <v/>
      </c>
      <c r="K44" s="29" t="str">
        <f>IF('Contact Distribution List v1'!C44="","",'Contact Distribution List v2'!K44)</f>
        <v/>
      </c>
      <c r="L44" s="48" t="str">
        <f>IF('Contact Distribution List v1'!C44="","",'Contact Distribution List v2'!L44)</f>
        <v/>
      </c>
      <c r="M44" s="17"/>
      <c r="N44" s="17"/>
      <c r="O44" s="17"/>
      <c r="P44" s="17"/>
      <c r="Q44" s="17"/>
      <c r="R44" s="17"/>
      <c r="S44" s="17"/>
      <c r="T44" s="17"/>
      <c r="U44" s="17"/>
      <c r="V44" s="2"/>
      <c r="W44" s="2"/>
      <c r="X44" s="2"/>
      <c r="Y44" s="2"/>
      <c r="Z44" s="2"/>
    </row>
    <row r="45" ht="15.0" customHeight="1">
      <c r="A45" s="8"/>
      <c r="B45" s="33">
        <v>44.0</v>
      </c>
      <c r="C45" s="29" t="str">
        <f>IF('Contact Distribution List v1'!C45="","",'Contact Distribution List v1'!C45)</f>
        <v/>
      </c>
      <c r="D45" s="29" t="str">
        <f>IF('Contact Distribution List v1'!C45="","",'Contact Distribution List v1'!D45)</f>
        <v/>
      </c>
      <c r="E45" s="29" t="str">
        <f>IF('Contact Distribution List v1'!C45="","",'Contact Distribution List v1'!E45)</f>
        <v/>
      </c>
      <c r="F45" s="30" t="str">
        <f>IF('Contact Distribution List v1'!C45="","",'Contact Distribution List v1'!F45)</f>
        <v/>
      </c>
      <c r="G45" s="29" t="str">
        <f>IF('Contact Distribution List v1'!C45="","",'Contact Distribution List v1'!G45)</f>
        <v/>
      </c>
      <c r="H45" s="29" t="str">
        <f>IF('Contact Distribution List v1'!C45="","",'Contact Distribution List v1'!H45)</f>
        <v/>
      </c>
      <c r="I45" s="29" t="str">
        <f>IF('Contact Distribution List v1'!C45="","",'Contact Distribution List v2'!I45)</f>
        <v/>
      </c>
      <c r="J45" s="29" t="str">
        <f>IF('Contact Distribution List v1'!C45="","",'Contact Distribution List v2'!J45)</f>
        <v/>
      </c>
      <c r="K45" s="29" t="str">
        <f>IF('Contact Distribution List v1'!C45="","",'Contact Distribution List v2'!K45)</f>
        <v/>
      </c>
      <c r="L45" s="48" t="str">
        <f>IF('Contact Distribution List v1'!C45="","",'Contact Distribution List v2'!L45)</f>
        <v/>
      </c>
      <c r="M45" s="17"/>
      <c r="N45" s="17"/>
      <c r="O45" s="17"/>
      <c r="P45" s="17"/>
      <c r="Q45" s="17"/>
      <c r="R45" s="17"/>
      <c r="S45" s="17"/>
      <c r="T45" s="17"/>
      <c r="U45" s="17"/>
      <c r="V45" s="2"/>
      <c r="W45" s="2"/>
      <c r="X45" s="2"/>
      <c r="Y45" s="2"/>
      <c r="Z45" s="2"/>
    </row>
    <row r="46" ht="15.0" customHeight="1">
      <c r="A46" s="8"/>
      <c r="B46" s="33">
        <v>45.0</v>
      </c>
      <c r="C46" s="29" t="str">
        <f>IF('Contact Distribution List v1'!C46="","",'Contact Distribution List v1'!C46)</f>
        <v/>
      </c>
      <c r="D46" s="29" t="str">
        <f>IF('Contact Distribution List v1'!C46="","",'Contact Distribution List v1'!D46)</f>
        <v/>
      </c>
      <c r="E46" s="29" t="str">
        <f>IF('Contact Distribution List v1'!C46="","",'Contact Distribution List v1'!E46)</f>
        <v/>
      </c>
      <c r="F46" s="30" t="str">
        <f>IF('Contact Distribution List v1'!C46="","",'Contact Distribution List v1'!F46)</f>
        <v/>
      </c>
      <c r="G46" s="29" t="str">
        <f>IF('Contact Distribution List v1'!C46="","",'Contact Distribution List v1'!G46)</f>
        <v/>
      </c>
      <c r="H46" s="29" t="str">
        <f>IF('Contact Distribution List v1'!C46="","",'Contact Distribution List v1'!H46)</f>
        <v/>
      </c>
      <c r="I46" s="29" t="str">
        <f>IF('Contact Distribution List v1'!C46="","",'Contact Distribution List v2'!I46)</f>
        <v/>
      </c>
      <c r="J46" s="29" t="str">
        <f>IF('Contact Distribution List v1'!C46="","",'Contact Distribution List v2'!J46)</f>
        <v/>
      </c>
      <c r="K46" s="29" t="str">
        <f>IF('Contact Distribution List v1'!C46="","",'Contact Distribution List v2'!K46)</f>
        <v/>
      </c>
      <c r="L46" s="48" t="str">
        <f>IF('Contact Distribution List v1'!C46="","",'Contact Distribution List v2'!L46)</f>
        <v/>
      </c>
      <c r="M46" s="17"/>
      <c r="N46" s="17"/>
      <c r="O46" s="17"/>
      <c r="P46" s="17"/>
      <c r="Q46" s="17"/>
      <c r="R46" s="17"/>
      <c r="S46" s="17"/>
      <c r="T46" s="17"/>
      <c r="U46" s="17"/>
      <c r="V46" s="2"/>
      <c r="W46" s="2"/>
      <c r="X46" s="2"/>
      <c r="Y46" s="2"/>
      <c r="Z46" s="2"/>
    </row>
    <row r="47" ht="15.0" customHeight="1">
      <c r="A47" s="8"/>
      <c r="B47" s="33">
        <v>46.0</v>
      </c>
      <c r="C47" s="29" t="str">
        <f>IF('Contact Distribution List v1'!C47="","",'Contact Distribution List v1'!C47)</f>
        <v/>
      </c>
      <c r="D47" s="29" t="str">
        <f>IF('Contact Distribution List v1'!C47="","",'Contact Distribution List v1'!D47)</f>
        <v/>
      </c>
      <c r="E47" s="29" t="str">
        <f>IF('Contact Distribution List v1'!C47="","",'Contact Distribution List v1'!E47)</f>
        <v/>
      </c>
      <c r="F47" s="30" t="str">
        <f>IF('Contact Distribution List v1'!C47="","",'Contact Distribution List v1'!F47)</f>
        <v/>
      </c>
      <c r="G47" s="29" t="str">
        <f>IF('Contact Distribution List v1'!C47="","",'Contact Distribution List v1'!G47)</f>
        <v/>
      </c>
      <c r="H47" s="29" t="str">
        <f>IF('Contact Distribution List v1'!C47="","",'Contact Distribution List v1'!H47)</f>
        <v/>
      </c>
      <c r="I47" s="29" t="str">
        <f>IF('Contact Distribution List v1'!C47="","",'Contact Distribution List v2'!I47)</f>
        <v/>
      </c>
      <c r="J47" s="29" t="str">
        <f>IF('Contact Distribution List v1'!C47="","",'Contact Distribution List v2'!J47)</f>
        <v/>
      </c>
      <c r="K47" s="29" t="str">
        <f>IF('Contact Distribution List v1'!C47="","",'Contact Distribution List v2'!K47)</f>
        <v/>
      </c>
      <c r="L47" s="48" t="str">
        <f>IF('Contact Distribution List v1'!C47="","",'Contact Distribution List v2'!L47)</f>
        <v/>
      </c>
      <c r="M47" s="17"/>
      <c r="N47" s="17"/>
      <c r="O47" s="17"/>
      <c r="P47" s="17"/>
      <c r="Q47" s="17"/>
      <c r="R47" s="17"/>
      <c r="S47" s="17"/>
      <c r="T47" s="17"/>
      <c r="U47" s="17"/>
      <c r="V47" s="2"/>
      <c r="W47" s="2"/>
      <c r="X47" s="2"/>
      <c r="Y47" s="2"/>
      <c r="Z47" s="2"/>
    </row>
    <row r="48" ht="15.0" customHeight="1">
      <c r="A48" s="8"/>
      <c r="B48" s="33">
        <v>47.0</v>
      </c>
      <c r="C48" s="29" t="str">
        <f>IF('Contact Distribution List v1'!C48="","",'Contact Distribution List v1'!C48)</f>
        <v/>
      </c>
      <c r="D48" s="29" t="str">
        <f>IF('Contact Distribution List v1'!C48="","",'Contact Distribution List v1'!D48)</f>
        <v/>
      </c>
      <c r="E48" s="29" t="str">
        <f>IF('Contact Distribution List v1'!C48="","",'Contact Distribution List v1'!E48)</f>
        <v/>
      </c>
      <c r="F48" s="30" t="str">
        <f>IF('Contact Distribution List v1'!C48="","",'Contact Distribution List v1'!F48)</f>
        <v/>
      </c>
      <c r="G48" s="29" t="str">
        <f>IF('Contact Distribution List v1'!C48="","",'Contact Distribution List v1'!G48)</f>
        <v/>
      </c>
      <c r="H48" s="29" t="str">
        <f>IF('Contact Distribution List v1'!C48="","",'Contact Distribution List v1'!H48)</f>
        <v/>
      </c>
      <c r="I48" s="29" t="str">
        <f>IF('Contact Distribution List v1'!C48="","",'Contact Distribution List v2'!I48)</f>
        <v/>
      </c>
      <c r="J48" s="29" t="str">
        <f>IF('Contact Distribution List v1'!C48="","",'Contact Distribution List v2'!J48)</f>
        <v/>
      </c>
      <c r="K48" s="29" t="str">
        <f>IF('Contact Distribution List v1'!C48="","",'Contact Distribution List v2'!K48)</f>
        <v/>
      </c>
      <c r="L48" s="48" t="str">
        <f>IF('Contact Distribution List v1'!C48="","",'Contact Distribution List v2'!L48)</f>
        <v/>
      </c>
      <c r="M48" s="17"/>
      <c r="N48" s="17"/>
      <c r="O48" s="17"/>
      <c r="P48" s="17"/>
      <c r="Q48" s="17"/>
      <c r="R48" s="17"/>
      <c r="S48" s="17"/>
      <c r="T48" s="17"/>
      <c r="U48" s="17"/>
      <c r="V48" s="2"/>
      <c r="W48" s="2"/>
      <c r="X48" s="2"/>
      <c r="Y48" s="2"/>
      <c r="Z48" s="2"/>
    </row>
    <row r="49" ht="15.0" customHeight="1">
      <c r="A49" s="8"/>
      <c r="B49" s="33">
        <v>48.0</v>
      </c>
      <c r="C49" s="29" t="str">
        <f>IF('Contact Distribution List v1'!C49="","",'Contact Distribution List v1'!C49)</f>
        <v/>
      </c>
      <c r="D49" s="29" t="str">
        <f>IF('Contact Distribution List v1'!C49="","",'Contact Distribution List v1'!D49)</f>
        <v/>
      </c>
      <c r="E49" s="29" t="str">
        <f>IF('Contact Distribution List v1'!C49="","",'Contact Distribution List v1'!E49)</f>
        <v/>
      </c>
      <c r="F49" s="30" t="str">
        <f>IF('Contact Distribution List v1'!C49="","",'Contact Distribution List v1'!F49)</f>
        <v/>
      </c>
      <c r="G49" s="29" t="str">
        <f>IF('Contact Distribution List v1'!C49="","",'Contact Distribution List v1'!G49)</f>
        <v/>
      </c>
      <c r="H49" s="29" t="str">
        <f>IF('Contact Distribution List v1'!C49="","",'Contact Distribution List v1'!H49)</f>
        <v/>
      </c>
      <c r="I49" s="29" t="str">
        <f>IF('Contact Distribution List v1'!C49="","",'Contact Distribution List v2'!I49)</f>
        <v/>
      </c>
      <c r="J49" s="29" t="str">
        <f>IF('Contact Distribution List v1'!C49="","",'Contact Distribution List v2'!J49)</f>
        <v/>
      </c>
      <c r="K49" s="29" t="str">
        <f>IF('Contact Distribution List v1'!C49="","",'Contact Distribution List v2'!K49)</f>
        <v/>
      </c>
      <c r="L49" s="48" t="str">
        <f>IF('Contact Distribution List v1'!C49="","",'Contact Distribution List v2'!L49)</f>
        <v/>
      </c>
      <c r="M49" s="17"/>
      <c r="N49" s="17"/>
      <c r="O49" s="17"/>
      <c r="P49" s="17"/>
      <c r="Q49" s="17"/>
      <c r="R49" s="17"/>
      <c r="S49" s="17"/>
      <c r="T49" s="17"/>
      <c r="U49" s="17"/>
      <c r="V49" s="2"/>
      <c r="W49" s="2"/>
      <c r="X49" s="2"/>
      <c r="Y49" s="2"/>
      <c r="Z49" s="2"/>
    </row>
    <row r="50" ht="15.0" customHeight="1">
      <c r="A50" s="8"/>
      <c r="B50" s="33">
        <v>49.0</v>
      </c>
      <c r="C50" s="29" t="str">
        <f>IF('Contact Distribution List v1'!C50="","",'Contact Distribution List v1'!C50)</f>
        <v/>
      </c>
      <c r="D50" s="29" t="str">
        <f>IF('Contact Distribution List v1'!C50="","",'Contact Distribution List v1'!D50)</f>
        <v/>
      </c>
      <c r="E50" s="29" t="str">
        <f>IF('Contact Distribution List v1'!C50="","",'Contact Distribution List v1'!E50)</f>
        <v/>
      </c>
      <c r="F50" s="30" t="str">
        <f>IF('Contact Distribution List v1'!C50="","",'Contact Distribution List v1'!F50)</f>
        <v/>
      </c>
      <c r="G50" s="29" t="str">
        <f>IF('Contact Distribution List v1'!C50="","",'Contact Distribution List v1'!G50)</f>
        <v/>
      </c>
      <c r="H50" s="29" t="str">
        <f>IF('Contact Distribution List v1'!C50="","",'Contact Distribution List v1'!H50)</f>
        <v/>
      </c>
      <c r="I50" s="29" t="str">
        <f>IF('Contact Distribution List v1'!C50="","",'Contact Distribution List v2'!I50)</f>
        <v/>
      </c>
      <c r="J50" s="29" t="str">
        <f>IF('Contact Distribution List v1'!C50="","",'Contact Distribution List v2'!J50)</f>
        <v/>
      </c>
      <c r="K50" s="29" t="str">
        <f>IF('Contact Distribution List v1'!C50="","",'Contact Distribution List v2'!K50)</f>
        <v/>
      </c>
      <c r="L50" s="48" t="str">
        <f>IF('Contact Distribution List v1'!C50="","",'Contact Distribution List v2'!L50)</f>
        <v/>
      </c>
      <c r="M50" s="17"/>
      <c r="N50" s="17"/>
      <c r="O50" s="17"/>
      <c r="P50" s="17"/>
      <c r="Q50" s="17"/>
      <c r="R50" s="17"/>
      <c r="S50" s="17"/>
      <c r="T50" s="17"/>
      <c r="U50" s="17"/>
      <c r="V50" s="2"/>
      <c r="W50" s="2"/>
      <c r="X50" s="2"/>
      <c r="Y50" s="2"/>
      <c r="Z50" s="2"/>
    </row>
    <row r="51" ht="15.0" customHeight="1">
      <c r="A51" s="8"/>
      <c r="B51" s="33">
        <v>50.0</v>
      </c>
      <c r="C51" s="29" t="str">
        <f>IF('Contact Distribution List v1'!C51="","",'Contact Distribution List v1'!C51)</f>
        <v/>
      </c>
      <c r="D51" s="29" t="str">
        <f>IF('Contact Distribution List v1'!C51="","",'Contact Distribution List v1'!D51)</f>
        <v/>
      </c>
      <c r="E51" s="29" t="str">
        <f>IF('Contact Distribution List v1'!C51="","",'Contact Distribution List v1'!E51)</f>
        <v/>
      </c>
      <c r="F51" s="30" t="str">
        <f>IF('Contact Distribution List v1'!C51="","",'Contact Distribution List v1'!F51)</f>
        <v/>
      </c>
      <c r="G51" s="29" t="str">
        <f>IF('Contact Distribution List v1'!C51="","",'Contact Distribution List v1'!G51)</f>
        <v/>
      </c>
      <c r="H51" s="29" t="str">
        <f>IF('Contact Distribution List v1'!C51="","",'Contact Distribution List v1'!H51)</f>
        <v/>
      </c>
      <c r="I51" s="29" t="str">
        <f>IF('Contact Distribution List v1'!C51="","",'Contact Distribution List v2'!I51)</f>
        <v/>
      </c>
      <c r="J51" s="29" t="str">
        <f>IF('Contact Distribution List v1'!C51="","",'Contact Distribution List v2'!J51)</f>
        <v/>
      </c>
      <c r="K51" s="29" t="str">
        <f>IF('Contact Distribution List v1'!C51="","",'Contact Distribution List v2'!K51)</f>
        <v/>
      </c>
      <c r="L51" s="48" t="str">
        <f>IF('Contact Distribution List v1'!C51="","",'Contact Distribution List v2'!L51)</f>
        <v/>
      </c>
      <c r="M51" s="17"/>
      <c r="N51" s="17"/>
      <c r="O51" s="17"/>
      <c r="P51" s="17"/>
      <c r="Q51" s="17"/>
      <c r="R51" s="17"/>
      <c r="S51" s="17"/>
      <c r="T51" s="17"/>
      <c r="U51" s="17"/>
      <c r="V51" s="2"/>
      <c r="W51" s="2"/>
      <c r="X51" s="2"/>
      <c r="Y51" s="2"/>
      <c r="Z51" s="2"/>
    </row>
    <row r="52" ht="15.0" customHeight="1">
      <c r="A52" s="8"/>
      <c r="B52" s="33">
        <v>51.0</v>
      </c>
      <c r="C52" s="29" t="str">
        <f>IF('Contact Distribution List v1'!C52="","",'Contact Distribution List v1'!C52)</f>
        <v/>
      </c>
      <c r="D52" s="29" t="str">
        <f>IF('Contact Distribution List v1'!C52="","",'Contact Distribution List v1'!D52)</f>
        <v/>
      </c>
      <c r="E52" s="29" t="str">
        <f>IF('Contact Distribution List v1'!C52="","",'Contact Distribution List v1'!E52)</f>
        <v/>
      </c>
      <c r="F52" s="30" t="str">
        <f>IF('Contact Distribution List v1'!C52="","",'Contact Distribution List v1'!F52)</f>
        <v/>
      </c>
      <c r="G52" s="29" t="str">
        <f>IF('Contact Distribution List v1'!C52="","",'Contact Distribution List v1'!G52)</f>
        <v/>
      </c>
      <c r="H52" s="29" t="str">
        <f>IF('Contact Distribution List v1'!C52="","",'Contact Distribution List v1'!H52)</f>
        <v/>
      </c>
      <c r="I52" s="29" t="str">
        <f>IF('Contact Distribution List v1'!C52="","",'Contact Distribution List v2'!I52)</f>
        <v/>
      </c>
      <c r="J52" s="29" t="str">
        <f>IF('Contact Distribution List v1'!C52="","",'Contact Distribution List v2'!J52)</f>
        <v/>
      </c>
      <c r="K52" s="29" t="str">
        <f>IF('Contact Distribution List v1'!C52="","",'Contact Distribution List v2'!K52)</f>
        <v/>
      </c>
      <c r="L52" s="48" t="str">
        <f>IF('Contact Distribution List v1'!C52="","",'Contact Distribution List v2'!L52)</f>
        <v/>
      </c>
      <c r="M52" s="17"/>
      <c r="N52" s="17"/>
      <c r="O52" s="17"/>
      <c r="P52" s="17"/>
      <c r="Q52" s="17"/>
      <c r="R52" s="17"/>
      <c r="S52" s="17"/>
      <c r="T52" s="17"/>
      <c r="U52" s="17"/>
      <c r="V52" s="2"/>
      <c r="W52" s="2"/>
      <c r="X52" s="2"/>
      <c r="Y52" s="2"/>
      <c r="Z52" s="2"/>
    </row>
    <row r="53" ht="15.0" customHeight="1">
      <c r="A53" s="8"/>
      <c r="B53" s="33">
        <v>52.0</v>
      </c>
      <c r="C53" s="29" t="str">
        <f>IF('Contact Distribution List v1'!C53="","",'Contact Distribution List v1'!C53)</f>
        <v/>
      </c>
      <c r="D53" s="29" t="str">
        <f>IF('Contact Distribution List v1'!C53="","",'Contact Distribution List v1'!D53)</f>
        <v/>
      </c>
      <c r="E53" s="29" t="str">
        <f>IF('Contact Distribution List v1'!C53="","",'Contact Distribution List v1'!E53)</f>
        <v/>
      </c>
      <c r="F53" s="30" t="str">
        <f>IF('Contact Distribution List v1'!C53="","",'Contact Distribution List v1'!F53)</f>
        <v/>
      </c>
      <c r="G53" s="29" t="str">
        <f>IF('Contact Distribution List v1'!C53="","",'Contact Distribution List v1'!G53)</f>
        <v/>
      </c>
      <c r="H53" s="29" t="str">
        <f>IF('Contact Distribution List v1'!C53="","",'Contact Distribution List v1'!H53)</f>
        <v/>
      </c>
      <c r="I53" s="29" t="str">
        <f>IF('Contact Distribution List v1'!C53="","",'Contact Distribution List v2'!I53)</f>
        <v/>
      </c>
      <c r="J53" s="29" t="str">
        <f>IF('Contact Distribution List v1'!C53="","",'Contact Distribution List v2'!J53)</f>
        <v/>
      </c>
      <c r="K53" s="29" t="str">
        <f>IF('Contact Distribution List v1'!C53="","",'Contact Distribution List v2'!K53)</f>
        <v/>
      </c>
      <c r="L53" s="48" t="str">
        <f>IF('Contact Distribution List v1'!C53="","",'Contact Distribution List v2'!L53)</f>
        <v/>
      </c>
      <c r="M53" s="17"/>
      <c r="N53" s="17"/>
      <c r="O53" s="17"/>
      <c r="P53" s="17"/>
      <c r="Q53" s="17"/>
      <c r="R53" s="17"/>
      <c r="S53" s="17"/>
      <c r="T53" s="17"/>
      <c r="U53" s="17"/>
      <c r="V53" s="2"/>
      <c r="W53" s="2"/>
      <c r="X53" s="2"/>
      <c r="Y53" s="2"/>
      <c r="Z53" s="2"/>
    </row>
    <row r="54" ht="15.0" customHeight="1">
      <c r="A54" s="8"/>
      <c r="B54" s="33">
        <v>53.0</v>
      </c>
      <c r="C54" s="29" t="str">
        <f>IF('Contact Distribution List v1'!C54="","",'Contact Distribution List v1'!C54)</f>
        <v/>
      </c>
      <c r="D54" s="29" t="str">
        <f>IF('Contact Distribution List v1'!C54="","",'Contact Distribution List v1'!D54)</f>
        <v/>
      </c>
      <c r="E54" s="29" t="str">
        <f>IF('Contact Distribution List v1'!C54="","",'Contact Distribution List v1'!E54)</f>
        <v/>
      </c>
      <c r="F54" s="30" t="str">
        <f>IF('Contact Distribution List v1'!C54="","",'Contact Distribution List v1'!F54)</f>
        <v/>
      </c>
      <c r="G54" s="29" t="str">
        <f>IF('Contact Distribution List v1'!C54="","",'Contact Distribution List v1'!G54)</f>
        <v/>
      </c>
      <c r="H54" s="29" t="str">
        <f>IF('Contact Distribution List v1'!C54="","",'Contact Distribution List v1'!H54)</f>
        <v/>
      </c>
      <c r="I54" s="29" t="str">
        <f>IF('Contact Distribution List v1'!C54="","",'Contact Distribution List v2'!I54)</f>
        <v/>
      </c>
      <c r="J54" s="29" t="str">
        <f>IF('Contact Distribution List v1'!C54="","",'Contact Distribution List v2'!J54)</f>
        <v/>
      </c>
      <c r="K54" s="29" t="str">
        <f>IF('Contact Distribution List v1'!C54="","",'Contact Distribution List v2'!K54)</f>
        <v/>
      </c>
      <c r="L54" s="48" t="str">
        <f>IF('Contact Distribution List v1'!C54="","",'Contact Distribution List v2'!L54)</f>
        <v/>
      </c>
      <c r="M54" s="17"/>
      <c r="N54" s="17"/>
      <c r="O54" s="17"/>
      <c r="P54" s="17"/>
      <c r="Q54" s="17"/>
      <c r="R54" s="17"/>
      <c r="S54" s="17"/>
      <c r="T54" s="17"/>
      <c r="U54" s="17"/>
      <c r="V54" s="2"/>
      <c r="W54" s="2"/>
      <c r="X54" s="2"/>
      <c r="Y54" s="2"/>
      <c r="Z54" s="2"/>
    </row>
    <row r="55" ht="15.0" customHeight="1">
      <c r="A55" s="8"/>
      <c r="B55" s="33">
        <v>54.0</v>
      </c>
      <c r="C55" s="29" t="str">
        <f>IF('Contact Distribution List v1'!C55="","",'Contact Distribution List v1'!C55)</f>
        <v/>
      </c>
      <c r="D55" s="29" t="str">
        <f>IF('Contact Distribution List v1'!C55="","",'Contact Distribution List v1'!D55)</f>
        <v/>
      </c>
      <c r="E55" s="29" t="str">
        <f>IF('Contact Distribution List v1'!C55="","",'Contact Distribution List v1'!E55)</f>
        <v/>
      </c>
      <c r="F55" s="30" t="str">
        <f>IF('Contact Distribution List v1'!C55="","",'Contact Distribution List v1'!F55)</f>
        <v/>
      </c>
      <c r="G55" s="29" t="str">
        <f>IF('Contact Distribution List v1'!C55="","",'Contact Distribution List v1'!G55)</f>
        <v/>
      </c>
      <c r="H55" s="29" t="str">
        <f>IF('Contact Distribution List v1'!C55="","",'Contact Distribution List v1'!H55)</f>
        <v/>
      </c>
      <c r="I55" s="29" t="str">
        <f>IF('Contact Distribution List v1'!C55="","",'Contact Distribution List v2'!I55)</f>
        <v/>
      </c>
      <c r="J55" s="29" t="str">
        <f>IF('Contact Distribution List v1'!C55="","",'Contact Distribution List v2'!J55)</f>
        <v/>
      </c>
      <c r="K55" s="29" t="str">
        <f>IF('Contact Distribution List v1'!C55="","",'Contact Distribution List v2'!K55)</f>
        <v/>
      </c>
      <c r="L55" s="48" t="str">
        <f>IF('Contact Distribution List v1'!C55="","",'Contact Distribution List v2'!L55)</f>
        <v/>
      </c>
      <c r="M55" s="17"/>
      <c r="N55" s="17"/>
      <c r="O55" s="17"/>
      <c r="P55" s="17"/>
      <c r="Q55" s="17"/>
      <c r="R55" s="17"/>
      <c r="S55" s="17"/>
      <c r="T55" s="17"/>
      <c r="U55" s="17"/>
      <c r="V55" s="2"/>
      <c r="W55" s="2"/>
      <c r="X55" s="2"/>
      <c r="Y55" s="2"/>
      <c r="Z55" s="2"/>
    </row>
    <row r="56" ht="15.0" customHeight="1">
      <c r="A56" s="8"/>
      <c r="B56" s="33">
        <v>55.0</v>
      </c>
      <c r="C56" s="29" t="str">
        <f>IF('Contact Distribution List v1'!C56="","",'Contact Distribution List v1'!C56)</f>
        <v/>
      </c>
      <c r="D56" s="29" t="str">
        <f>IF('Contact Distribution List v1'!C56="","",'Contact Distribution List v1'!D56)</f>
        <v/>
      </c>
      <c r="E56" s="29" t="str">
        <f>IF('Contact Distribution List v1'!C56="","",'Contact Distribution List v1'!E56)</f>
        <v/>
      </c>
      <c r="F56" s="30" t="str">
        <f>IF('Contact Distribution List v1'!C56="","",'Contact Distribution List v1'!F56)</f>
        <v/>
      </c>
      <c r="G56" s="29" t="str">
        <f>IF('Contact Distribution List v1'!C56="","",'Contact Distribution List v1'!G56)</f>
        <v/>
      </c>
      <c r="H56" s="29" t="str">
        <f>IF('Contact Distribution List v1'!C56="","",'Contact Distribution List v1'!H56)</f>
        <v/>
      </c>
      <c r="I56" s="29" t="str">
        <f>IF('Contact Distribution List v1'!C56="","",'Contact Distribution List v2'!I56)</f>
        <v/>
      </c>
      <c r="J56" s="29" t="str">
        <f>IF('Contact Distribution List v1'!C56="","",'Contact Distribution List v2'!J56)</f>
        <v/>
      </c>
      <c r="K56" s="29" t="str">
        <f>IF('Contact Distribution List v1'!C56="","",'Contact Distribution List v2'!K56)</f>
        <v/>
      </c>
      <c r="L56" s="48" t="str">
        <f>IF('Contact Distribution List v1'!C56="","",'Contact Distribution List v2'!L56)</f>
        <v/>
      </c>
      <c r="M56" s="17"/>
      <c r="N56" s="17"/>
      <c r="O56" s="17"/>
      <c r="P56" s="17"/>
      <c r="Q56" s="17"/>
      <c r="R56" s="17"/>
      <c r="S56" s="17"/>
      <c r="T56" s="17"/>
      <c r="U56" s="17"/>
      <c r="V56" s="2"/>
      <c r="W56" s="2"/>
      <c r="X56" s="2"/>
      <c r="Y56" s="2"/>
      <c r="Z56" s="2"/>
    </row>
    <row r="57" ht="15.0" customHeight="1">
      <c r="A57" s="8"/>
      <c r="B57" s="33">
        <v>56.0</v>
      </c>
      <c r="C57" s="29" t="str">
        <f>IF('Contact Distribution List v1'!C57="","",'Contact Distribution List v1'!C57)</f>
        <v/>
      </c>
      <c r="D57" s="29" t="str">
        <f>IF('Contact Distribution List v1'!C57="","",'Contact Distribution List v1'!D57)</f>
        <v/>
      </c>
      <c r="E57" s="29" t="str">
        <f>IF('Contact Distribution List v1'!C57="","",'Contact Distribution List v1'!E57)</f>
        <v/>
      </c>
      <c r="F57" s="30" t="str">
        <f>IF('Contact Distribution List v1'!C57="","",'Contact Distribution List v1'!F57)</f>
        <v/>
      </c>
      <c r="G57" s="29" t="str">
        <f>IF('Contact Distribution List v1'!C57="","",'Contact Distribution List v1'!G57)</f>
        <v/>
      </c>
      <c r="H57" s="29" t="str">
        <f>IF('Contact Distribution List v1'!C57="","",'Contact Distribution List v1'!H57)</f>
        <v/>
      </c>
      <c r="I57" s="29" t="str">
        <f>IF('Contact Distribution List v1'!C57="","",'Contact Distribution List v2'!I57)</f>
        <v/>
      </c>
      <c r="J57" s="29" t="str">
        <f>IF('Contact Distribution List v1'!C57="","",'Contact Distribution List v2'!J57)</f>
        <v/>
      </c>
      <c r="K57" s="29" t="str">
        <f>IF('Contact Distribution List v1'!C57="","",'Contact Distribution List v2'!K57)</f>
        <v/>
      </c>
      <c r="L57" s="48" t="str">
        <f>IF('Contact Distribution List v1'!C57="","",'Contact Distribution List v2'!L57)</f>
        <v/>
      </c>
      <c r="M57" s="17"/>
      <c r="N57" s="17"/>
      <c r="O57" s="17"/>
      <c r="P57" s="17"/>
      <c r="Q57" s="17"/>
      <c r="R57" s="17"/>
      <c r="S57" s="17"/>
      <c r="T57" s="17"/>
      <c r="U57" s="17"/>
      <c r="V57" s="2"/>
      <c r="W57" s="2"/>
      <c r="X57" s="2"/>
      <c r="Y57" s="2"/>
      <c r="Z57" s="2"/>
    </row>
    <row r="58" ht="15.0" customHeight="1">
      <c r="A58" s="8"/>
      <c r="B58" s="33">
        <v>57.0</v>
      </c>
      <c r="C58" s="29" t="str">
        <f>IF('Contact Distribution List v1'!C58="","",'Contact Distribution List v1'!C58)</f>
        <v/>
      </c>
      <c r="D58" s="29" t="str">
        <f>IF('Contact Distribution List v1'!C58="","",'Contact Distribution List v1'!D58)</f>
        <v/>
      </c>
      <c r="E58" s="29" t="str">
        <f>IF('Contact Distribution List v1'!C58="","",'Contact Distribution List v1'!E58)</f>
        <v/>
      </c>
      <c r="F58" s="30" t="str">
        <f>IF('Contact Distribution List v1'!C58="","",'Contact Distribution List v1'!F58)</f>
        <v/>
      </c>
      <c r="G58" s="29" t="str">
        <f>IF('Contact Distribution List v1'!C58="","",'Contact Distribution List v1'!G58)</f>
        <v/>
      </c>
      <c r="H58" s="29" t="str">
        <f>IF('Contact Distribution List v1'!C58="","",'Contact Distribution List v1'!H58)</f>
        <v/>
      </c>
      <c r="I58" s="29" t="str">
        <f>IF('Contact Distribution List v1'!C58="","",'Contact Distribution List v2'!I58)</f>
        <v/>
      </c>
      <c r="J58" s="29" t="str">
        <f>IF('Contact Distribution List v1'!C58="","",'Contact Distribution List v2'!J58)</f>
        <v/>
      </c>
      <c r="K58" s="29" t="str">
        <f>IF('Contact Distribution List v1'!C58="","",'Contact Distribution List v2'!K58)</f>
        <v/>
      </c>
      <c r="L58" s="48" t="str">
        <f>IF('Contact Distribution List v1'!C58="","",'Contact Distribution List v2'!L58)</f>
        <v/>
      </c>
      <c r="M58" s="17"/>
      <c r="N58" s="17"/>
      <c r="O58" s="17"/>
      <c r="P58" s="17"/>
      <c r="Q58" s="17"/>
      <c r="R58" s="17"/>
      <c r="S58" s="17"/>
      <c r="T58" s="17"/>
      <c r="U58" s="17"/>
      <c r="V58" s="2"/>
      <c r="W58" s="2"/>
      <c r="X58" s="2"/>
      <c r="Y58" s="2"/>
      <c r="Z58" s="2"/>
    </row>
    <row r="59" ht="15.0" customHeight="1">
      <c r="A59" s="8"/>
      <c r="B59" s="33">
        <v>58.0</v>
      </c>
      <c r="C59" s="29" t="str">
        <f>IF('Contact Distribution List v1'!C59="","",'Contact Distribution List v1'!C59)</f>
        <v/>
      </c>
      <c r="D59" s="29" t="str">
        <f>IF('Contact Distribution List v1'!C59="","",'Contact Distribution List v1'!D59)</f>
        <v/>
      </c>
      <c r="E59" s="29" t="str">
        <f>IF('Contact Distribution List v1'!C59="","",'Contact Distribution List v1'!E59)</f>
        <v/>
      </c>
      <c r="F59" s="30" t="str">
        <f>IF('Contact Distribution List v1'!C59="","",'Contact Distribution List v1'!F59)</f>
        <v/>
      </c>
      <c r="G59" s="29" t="str">
        <f>IF('Contact Distribution List v1'!C59="","",'Contact Distribution List v1'!G59)</f>
        <v/>
      </c>
      <c r="H59" s="29" t="str">
        <f>IF('Contact Distribution List v1'!C59="","",'Contact Distribution List v1'!H59)</f>
        <v/>
      </c>
      <c r="I59" s="29" t="str">
        <f>IF('Contact Distribution List v1'!C59="","",'Contact Distribution List v2'!I59)</f>
        <v/>
      </c>
      <c r="J59" s="29" t="str">
        <f>IF('Contact Distribution List v1'!C59="","",'Contact Distribution List v2'!J59)</f>
        <v/>
      </c>
      <c r="K59" s="29" t="str">
        <f>IF('Contact Distribution List v1'!C59="","",'Contact Distribution List v2'!K59)</f>
        <v/>
      </c>
      <c r="L59" s="48" t="str">
        <f>IF('Contact Distribution List v1'!C59="","",'Contact Distribution List v2'!L59)</f>
        <v/>
      </c>
      <c r="M59" s="17"/>
      <c r="N59" s="17"/>
      <c r="O59" s="17"/>
      <c r="P59" s="17"/>
      <c r="Q59" s="17"/>
      <c r="R59" s="17"/>
      <c r="S59" s="17"/>
      <c r="T59" s="17"/>
      <c r="U59" s="17"/>
      <c r="V59" s="2"/>
      <c r="W59" s="2"/>
      <c r="X59" s="2"/>
      <c r="Y59" s="2"/>
      <c r="Z59" s="2"/>
    </row>
    <row r="60" ht="15.0" customHeight="1">
      <c r="A60" s="8"/>
      <c r="B60" s="33">
        <v>59.0</v>
      </c>
      <c r="C60" s="29" t="str">
        <f>IF('Contact Distribution List v1'!C60="","",'Contact Distribution List v1'!C60)</f>
        <v/>
      </c>
      <c r="D60" s="29" t="str">
        <f>IF('Contact Distribution List v1'!C60="","",'Contact Distribution List v1'!D60)</f>
        <v/>
      </c>
      <c r="E60" s="29" t="str">
        <f>IF('Contact Distribution List v1'!C60="","",'Contact Distribution List v1'!E60)</f>
        <v/>
      </c>
      <c r="F60" s="30" t="str">
        <f>IF('Contact Distribution List v1'!C60="","",'Contact Distribution List v1'!F60)</f>
        <v/>
      </c>
      <c r="G60" s="29" t="str">
        <f>IF('Contact Distribution List v1'!C60="","",'Contact Distribution List v1'!G60)</f>
        <v/>
      </c>
      <c r="H60" s="29" t="str">
        <f>IF('Contact Distribution List v1'!C60="","",'Contact Distribution List v1'!H60)</f>
        <v/>
      </c>
      <c r="I60" s="29" t="str">
        <f>IF('Contact Distribution List v1'!C60="","",'Contact Distribution List v2'!I60)</f>
        <v/>
      </c>
      <c r="J60" s="29" t="str">
        <f>IF('Contact Distribution List v1'!C60="","",'Contact Distribution List v2'!J60)</f>
        <v/>
      </c>
      <c r="K60" s="29" t="str">
        <f>IF('Contact Distribution List v1'!C60="","",'Contact Distribution List v2'!K60)</f>
        <v/>
      </c>
      <c r="L60" s="48" t="str">
        <f>IF('Contact Distribution List v1'!C60="","",'Contact Distribution List v2'!L60)</f>
        <v/>
      </c>
      <c r="M60" s="17"/>
      <c r="N60" s="17"/>
      <c r="O60" s="17"/>
      <c r="P60" s="17"/>
      <c r="Q60" s="17"/>
      <c r="R60" s="17"/>
      <c r="S60" s="17"/>
      <c r="T60" s="17"/>
      <c r="U60" s="17"/>
      <c r="V60" s="2"/>
      <c r="W60" s="2"/>
      <c r="X60" s="2"/>
      <c r="Y60" s="2"/>
      <c r="Z60" s="2"/>
    </row>
    <row r="61" ht="15.0" customHeight="1">
      <c r="A61" s="8"/>
      <c r="B61" s="33">
        <v>60.0</v>
      </c>
      <c r="C61" s="29" t="str">
        <f>IF('Contact Distribution List v1'!C61="","",'Contact Distribution List v1'!C61)</f>
        <v/>
      </c>
      <c r="D61" s="29" t="str">
        <f>IF('Contact Distribution List v1'!C61="","",'Contact Distribution List v1'!D61)</f>
        <v/>
      </c>
      <c r="E61" s="29" t="str">
        <f>IF('Contact Distribution List v1'!C61="","",'Contact Distribution List v1'!E61)</f>
        <v/>
      </c>
      <c r="F61" s="30" t="str">
        <f>IF('Contact Distribution List v1'!C61="","",'Contact Distribution List v1'!F61)</f>
        <v/>
      </c>
      <c r="G61" s="29" t="str">
        <f>IF('Contact Distribution List v1'!C61="","",'Contact Distribution List v1'!G61)</f>
        <v/>
      </c>
      <c r="H61" s="29" t="str">
        <f>IF('Contact Distribution List v1'!C61="","",'Contact Distribution List v1'!H61)</f>
        <v/>
      </c>
      <c r="I61" s="29" t="str">
        <f>IF('Contact Distribution List v1'!C61="","",'Contact Distribution List v2'!I61)</f>
        <v/>
      </c>
      <c r="J61" s="29" t="str">
        <f>IF('Contact Distribution List v1'!C61="","",'Contact Distribution List v2'!J61)</f>
        <v/>
      </c>
      <c r="K61" s="29" t="str">
        <f>IF('Contact Distribution List v1'!C61="","",'Contact Distribution List v2'!K61)</f>
        <v/>
      </c>
      <c r="L61" s="48" t="str">
        <f>IF('Contact Distribution List v1'!C61="","",'Contact Distribution List v2'!L61)</f>
        <v/>
      </c>
      <c r="M61" s="17"/>
      <c r="N61" s="17"/>
      <c r="O61" s="17"/>
      <c r="P61" s="17"/>
      <c r="Q61" s="17"/>
      <c r="R61" s="17"/>
      <c r="S61" s="17"/>
      <c r="T61" s="17"/>
      <c r="U61" s="17"/>
      <c r="V61" s="2"/>
      <c r="W61" s="2"/>
      <c r="X61" s="2"/>
      <c r="Y61" s="2"/>
      <c r="Z61" s="2"/>
    </row>
    <row r="62" ht="15.0" customHeight="1">
      <c r="A62" s="8"/>
      <c r="B62" s="33">
        <v>61.0</v>
      </c>
      <c r="C62" s="8"/>
      <c r="D62" s="8"/>
      <c r="E62" s="8"/>
      <c r="F62" s="34"/>
      <c r="G62" s="8"/>
      <c r="H62" s="8"/>
      <c r="I62" s="8"/>
      <c r="J62" s="8"/>
      <c r="K62" s="8"/>
      <c r="L62" s="36"/>
      <c r="M62" s="8"/>
      <c r="N62" s="8"/>
      <c r="O62" s="8"/>
      <c r="P62" s="8"/>
      <c r="Q62" s="8"/>
      <c r="R62" s="8"/>
      <c r="S62" s="8"/>
      <c r="T62" s="8"/>
      <c r="U62" s="8"/>
      <c r="V62" s="2"/>
      <c r="W62" s="2"/>
      <c r="X62" s="2"/>
      <c r="Y62" s="2"/>
      <c r="Z62" s="2"/>
    </row>
    <row r="63" ht="15.0" customHeight="1">
      <c r="A63" s="8"/>
      <c r="B63" s="33">
        <v>62.0</v>
      </c>
      <c r="C63" s="8"/>
      <c r="D63" s="8"/>
      <c r="E63" s="8"/>
      <c r="F63" s="34"/>
      <c r="G63" s="8"/>
      <c r="H63" s="8"/>
      <c r="I63" s="8"/>
      <c r="J63" s="8"/>
      <c r="K63" s="8"/>
      <c r="L63" s="36"/>
      <c r="M63" s="8"/>
      <c r="N63" s="8"/>
      <c r="O63" s="8"/>
      <c r="P63" s="8"/>
      <c r="Q63" s="8"/>
      <c r="R63" s="8"/>
      <c r="S63" s="8"/>
      <c r="T63" s="8"/>
      <c r="U63" s="8"/>
      <c r="V63" s="2"/>
      <c r="W63" s="2"/>
      <c r="X63" s="2"/>
      <c r="Y63" s="2"/>
      <c r="Z63" s="2"/>
    </row>
    <row r="64" ht="15.0" customHeight="1">
      <c r="A64" s="8"/>
      <c r="B64" s="33">
        <v>63.0</v>
      </c>
      <c r="C64" s="8"/>
      <c r="D64" s="8"/>
      <c r="E64" s="8"/>
      <c r="F64" s="34"/>
      <c r="G64" s="8"/>
      <c r="H64" s="8"/>
      <c r="I64" s="8"/>
      <c r="J64" s="8"/>
      <c r="K64" s="8"/>
      <c r="L64" s="36"/>
      <c r="M64" s="8"/>
      <c r="N64" s="8"/>
      <c r="O64" s="8"/>
      <c r="P64" s="8"/>
      <c r="Q64" s="8"/>
      <c r="R64" s="8"/>
      <c r="S64" s="8"/>
      <c r="T64" s="8"/>
      <c r="U64" s="8"/>
      <c r="V64" s="2"/>
      <c r="W64" s="2"/>
      <c r="X64" s="2"/>
      <c r="Y64" s="2"/>
      <c r="Z64" s="2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2"/>
      <c r="W65" s="2"/>
      <c r="X65" s="2"/>
      <c r="Y65" s="2"/>
      <c r="Z65" s="2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2"/>
      <c r="W66" s="2"/>
      <c r="X66" s="2"/>
      <c r="Y66" s="2"/>
      <c r="Z66" s="2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2"/>
      <c r="W67" s="2"/>
      <c r="X67" s="2"/>
      <c r="Y67" s="2"/>
      <c r="Z67" s="2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2"/>
      <c r="W68" s="2"/>
      <c r="X68" s="2"/>
      <c r="Y68" s="2"/>
      <c r="Z68" s="2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2"/>
      <c r="W69" s="2"/>
      <c r="X69" s="2"/>
      <c r="Y69" s="2"/>
      <c r="Z69" s="2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2"/>
      <c r="W70" s="2"/>
      <c r="X70" s="2"/>
      <c r="Y70" s="2"/>
      <c r="Z70" s="2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2"/>
      <c r="W71" s="2"/>
      <c r="X71" s="2"/>
      <c r="Y71" s="2"/>
      <c r="Z71" s="2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2"/>
      <c r="W72" s="2"/>
      <c r="X72" s="2"/>
      <c r="Y72" s="2"/>
      <c r="Z72" s="2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2"/>
      <c r="W73" s="2"/>
      <c r="X73" s="2"/>
      <c r="Y73" s="2"/>
      <c r="Z73" s="2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2"/>
      <c r="W74" s="2"/>
      <c r="X74" s="2"/>
      <c r="Y74" s="2"/>
      <c r="Z74" s="2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2"/>
      <c r="W75" s="2"/>
      <c r="X75" s="2"/>
      <c r="Y75" s="2"/>
      <c r="Z75" s="2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2"/>
      <c r="W76" s="2"/>
      <c r="X76" s="2"/>
      <c r="Y76" s="2"/>
      <c r="Z76" s="2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2"/>
      <c r="W77" s="2"/>
      <c r="X77" s="2"/>
      <c r="Y77" s="2"/>
      <c r="Z77" s="2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2"/>
      <c r="W78" s="2"/>
      <c r="X78" s="2"/>
      <c r="Y78" s="2"/>
      <c r="Z78" s="2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2"/>
      <c r="W79" s="2"/>
      <c r="X79" s="2"/>
      <c r="Y79" s="2"/>
      <c r="Z79" s="2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2"/>
      <c r="W80" s="2"/>
      <c r="X80" s="2"/>
      <c r="Y80" s="2"/>
      <c r="Z80" s="2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2"/>
      <c r="W81" s="2"/>
      <c r="X81" s="2"/>
      <c r="Y81" s="2"/>
      <c r="Z81" s="2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2"/>
      <c r="W82" s="2"/>
      <c r="X82" s="2"/>
      <c r="Y82" s="2"/>
      <c r="Z82" s="2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2"/>
      <c r="W83" s="2"/>
      <c r="X83" s="2"/>
      <c r="Y83" s="2"/>
      <c r="Z83" s="2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2"/>
      <c r="W84" s="2"/>
      <c r="X84" s="2"/>
      <c r="Y84" s="2"/>
      <c r="Z84" s="2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2"/>
      <c r="W85" s="2"/>
      <c r="X85" s="2"/>
      <c r="Y85" s="2"/>
      <c r="Z85" s="2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2"/>
      <c r="W86" s="2"/>
      <c r="X86" s="2"/>
      <c r="Y86" s="2"/>
      <c r="Z86" s="2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2"/>
      <c r="W87" s="2"/>
      <c r="X87" s="2"/>
      <c r="Y87" s="2"/>
      <c r="Z87" s="2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2"/>
      <c r="W88" s="2"/>
      <c r="X88" s="2"/>
      <c r="Y88" s="2"/>
      <c r="Z88" s="2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2"/>
      <c r="W89" s="2"/>
      <c r="X89" s="2"/>
      <c r="Y89" s="2"/>
      <c r="Z89" s="2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2"/>
      <c r="W90" s="2"/>
      <c r="X90" s="2"/>
      <c r="Y90" s="2"/>
      <c r="Z90" s="2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2"/>
      <c r="W91" s="2"/>
      <c r="X91" s="2"/>
      <c r="Y91" s="2"/>
      <c r="Z91" s="2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2"/>
      <c r="W92" s="2"/>
      <c r="X92" s="2"/>
      <c r="Y92" s="2"/>
      <c r="Z92" s="2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2"/>
      <c r="W93" s="2"/>
      <c r="X93" s="2"/>
      <c r="Y93" s="2"/>
      <c r="Z93" s="2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2"/>
      <c r="W94" s="2"/>
      <c r="X94" s="2"/>
      <c r="Y94" s="2"/>
      <c r="Z94" s="2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2"/>
      <c r="W95" s="2"/>
      <c r="X95" s="2"/>
      <c r="Y95" s="2"/>
      <c r="Z95" s="2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2"/>
      <c r="W96" s="2"/>
      <c r="X96" s="2"/>
      <c r="Y96" s="2"/>
      <c r="Z96" s="2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2"/>
      <c r="W97" s="2"/>
      <c r="X97" s="2"/>
      <c r="Y97" s="2"/>
      <c r="Z97" s="2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2"/>
      <c r="W98" s="2"/>
      <c r="X98" s="2"/>
      <c r="Y98" s="2"/>
      <c r="Z98" s="2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2"/>
      <c r="W99" s="2"/>
      <c r="X99" s="2"/>
      <c r="Y99" s="2"/>
      <c r="Z99" s="2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2"/>
      <c r="W100" s="2"/>
      <c r="X100" s="2"/>
      <c r="Y100" s="2"/>
      <c r="Z100" s="2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2"/>
      <c r="W101" s="2"/>
      <c r="X101" s="2"/>
      <c r="Y101" s="2"/>
      <c r="Z101" s="2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2"/>
      <c r="W102" s="2"/>
      <c r="X102" s="2"/>
      <c r="Y102" s="2"/>
      <c r="Z102" s="2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2"/>
      <c r="W103" s="2"/>
      <c r="X103" s="2"/>
      <c r="Y103" s="2"/>
      <c r="Z103" s="2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2"/>
      <c r="W104" s="2"/>
      <c r="X104" s="2"/>
      <c r="Y104" s="2"/>
      <c r="Z104" s="2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2"/>
      <c r="W105" s="2"/>
      <c r="X105" s="2"/>
      <c r="Y105" s="2"/>
      <c r="Z105" s="2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2"/>
      <c r="W106" s="2"/>
      <c r="X106" s="2"/>
      <c r="Y106" s="2"/>
      <c r="Z106" s="2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2"/>
      <c r="W107" s="2"/>
      <c r="X107" s="2"/>
      <c r="Y107" s="2"/>
      <c r="Z107" s="2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2"/>
      <c r="W108" s="2"/>
      <c r="X108" s="2"/>
      <c r="Y108" s="2"/>
      <c r="Z108" s="2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2"/>
      <c r="W109" s="2"/>
      <c r="X109" s="2"/>
      <c r="Y109" s="2"/>
      <c r="Z109" s="2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2"/>
      <c r="W110" s="2"/>
      <c r="X110" s="2"/>
      <c r="Y110" s="2"/>
      <c r="Z110" s="2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2"/>
      <c r="W111" s="2"/>
      <c r="X111" s="2"/>
      <c r="Y111" s="2"/>
      <c r="Z111" s="2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2"/>
      <c r="W112" s="2"/>
      <c r="X112" s="2"/>
      <c r="Y112" s="2"/>
      <c r="Z112" s="2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2"/>
      <c r="W113" s="2"/>
      <c r="X113" s="2"/>
      <c r="Y113" s="2"/>
      <c r="Z113" s="2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2"/>
      <c r="W114" s="2"/>
      <c r="X114" s="2"/>
      <c r="Y114" s="2"/>
      <c r="Z114" s="2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2"/>
      <c r="W115" s="2"/>
      <c r="X115" s="2"/>
      <c r="Y115" s="2"/>
      <c r="Z115" s="2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2"/>
      <c r="W116" s="2"/>
      <c r="X116" s="2"/>
      <c r="Y116" s="2"/>
      <c r="Z116" s="2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2"/>
      <c r="W117" s="2"/>
      <c r="X117" s="2"/>
      <c r="Y117" s="2"/>
      <c r="Z117" s="2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2"/>
      <c r="W118" s="2"/>
      <c r="X118" s="2"/>
      <c r="Y118" s="2"/>
      <c r="Z118" s="2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2"/>
      <c r="W119" s="2"/>
      <c r="X119" s="2"/>
      <c r="Y119" s="2"/>
      <c r="Z119" s="2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2"/>
      <c r="W120" s="2"/>
      <c r="X120" s="2"/>
      <c r="Y120" s="2"/>
      <c r="Z120" s="2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2"/>
      <c r="W121" s="2"/>
      <c r="X121" s="2"/>
      <c r="Y121" s="2"/>
      <c r="Z121" s="2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2"/>
      <c r="W122" s="2"/>
      <c r="X122" s="2"/>
      <c r="Y122" s="2"/>
      <c r="Z122" s="2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2"/>
      <c r="W123" s="2"/>
      <c r="X123" s="2"/>
      <c r="Y123" s="2"/>
      <c r="Z123" s="2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2"/>
      <c r="W124" s="2"/>
      <c r="X124" s="2"/>
      <c r="Y124" s="2"/>
      <c r="Z124" s="2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2"/>
      <c r="W125" s="2"/>
      <c r="X125" s="2"/>
      <c r="Y125" s="2"/>
      <c r="Z125" s="2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2"/>
      <c r="W126" s="2"/>
      <c r="X126" s="2"/>
      <c r="Y126" s="2"/>
      <c r="Z126" s="2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2"/>
      <c r="W127" s="2"/>
      <c r="X127" s="2"/>
      <c r="Y127" s="2"/>
      <c r="Z127" s="2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2"/>
      <c r="W128" s="2"/>
      <c r="X128" s="2"/>
      <c r="Y128" s="2"/>
      <c r="Z128" s="2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2"/>
      <c r="W129" s="2"/>
      <c r="X129" s="2"/>
      <c r="Y129" s="2"/>
      <c r="Z129" s="2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2"/>
      <c r="W130" s="2"/>
      <c r="X130" s="2"/>
      <c r="Y130" s="2"/>
      <c r="Z130" s="2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2"/>
      <c r="W131" s="2"/>
      <c r="X131" s="2"/>
      <c r="Y131" s="2"/>
      <c r="Z131" s="2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2"/>
      <c r="W132" s="2"/>
      <c r="X132" s="2"/>
      <c r="Y132" s="2"/>
      <c r="Z132" s="2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2"/>
      <c r="W133" s="2"/>
      <c r="X133" s="2"/>
      <c r="Y133" s="2"/>
      <c r="Z133" s="2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2"/>
      <c r="W134" s="2"/>
      <c r="X134" s="2"/>
      <c r="Y134" s="2"/>
      <c r="Z134" s="2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2"/>
      <c r="W135" s="2"/>
      <c r="X135" s="2"/>
      <c r="Y135" s="2"/>
      <c r="Z135" s="2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2"/>
      <c r="W136" s="2"/>
      <c r="X136" s="2"/>
      <c r="Y136" s="2"/>
      <c r="Z136" s="2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2"/>
      <c r="W137" s="2"/>
      <c r="X137" s="2"/>
      <c r="Y137" s="2"/>
      <c r="Z137" s="2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2"/>
      <c r="W138" s="2"/>
      <c r="X138" s="2"/>
      <c r="Y138" s="2"/>
      <c r="Z138" s="2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2"/>
      <c r="W139" s="2"/>
      <c r="X139" s="2"/>
      <c r="Y139" s="2"/>
      <c r="Z139" s="2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2"/>
      <c r="W140" s="2"/>
      <c r="X140" s="2"/>
      <c r="Y140" s="2"/>
      <c r="Z140" s="2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2"/>
      <c r="W141" s="2"/>
      <c r="X141" s="2"/>
      <c r="Y141" s="2"/>
      <c r="Z141" s="2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2"/>
      <c r="W142" s="2"/>
      <c r="X142" s="2"/>
      <c r="Y142" s="2"/>
      <c r="Z142" s="2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2"/>
      <c r="W143" s="2"/>
      <c r="X143" s="2"/>
      <c r="Y143" s="2"/>
      <c r="Z143" s="2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2"/>
      <c r="W144" s="2"/>
      <c r="X144" s="2"/>
      <c r="Y144" s="2"/>
      <c r="Z144" s="2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2"/>
      <c r="W145" s="2"/>
      <c r="X145" s="2"/>
      <c r="Y145" s="2"/>
      <c r="Z145" s="2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2"/>
      <c r="W146" s="2"/>
      <c r="X146" s="2"/>
      <c r="Y146" s="2"/>
      <c r="Z146" s="2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2"/>
      <c r="W147" s="2"/>
      <c r="X147" s="2"/>
      <c r="Y147" s="2"/>
      <c r="Z147" s="2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2"/>
      <c r="W148" s="2"/>
      <c r="X148" s="2"/>
      <c r="Y148" s="2"/>
      <c r="Z148" s="2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2"/>
      <c r="W149" s="2"/>
      <c r="X149" s="2"/>
      <c r="Y149" s="2"/>
      <c r="Z149" s="2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2"/>
      <c r="W150" s="2"/>
      <c r="X150" s="2"/>
      <c r="Y150" s="2"/>
      <c r="Z150" s="2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2"/>
      <c r="W151" s="2"/>
      <c r="X151" s="2"/>
      <c r="Y151" s="2"/>
      <c r="Z151" s="2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2"/>
      <c r="W152" s="2"/>
      <c r="X152" s="2"/>
      <c r="Y152" s="2"/>
      <c r="Z152" s="2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2"/>
      <c r="W153" s="2"/>
      <c r="X153" s="2"/>
      <c r="Y153" s="2"/>
      <c r="Z153" s="2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2"/>
      <c r="W154" s="2"/>
      <c r="X154" s="2"/>
      <c r="Y154" s="2"/>
      <c r="Z154" s="2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2"/>
      <c r="W155" s="2"/>
      <c r="X155" s="2"/>
      <c r="Y155" s="2"/>
      <c r="Z155" s="2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2"/>
      <c r="W156" s="2"/>
      <c r="X156" s="2"/>
      <c r="Y156" s="2"/>
      <c r="Z156" s="2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2"/>
      <c r="W157" s="2"/>
      <c r="X157" s="2"/>
      <c r="Y157" s="2"/>
      <c r="Z157" s="2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2"/>
      <c r="W158" s="2"/>
      <c r="X158" s="2"/>
      <c r="Y158" s="2"/>
      <c r="Z158" s="2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2"/>
      <c r="W159" s="2"/>
      <c r="X159" s="2"/>
      <c r="Y159" s="2"/>
      <c r="Z159" s="2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2"/>
      <c r="W160" s="2"/>
      <c r="X160" s="2"/>
      <c r="Y160" s="2"/>
      <c r="Z160" s="2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2"/>
      <c r="W161" s="2"/>
      <c r="X161" s="2"/>
      <c r="Y161" s="2"/>
      <c r="Z161" s="2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2"/>
      <c r="W162" s="2"/>
      <c r="X162" s="2"/>
      <c r="Y162" s="2"/>
      <c r="Z162" s="2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2"/>
      <c r="W163" s="2"/>
      <c r="X163" s="2"/>
      <c r="Y163" s="2"/>
      <c r="Z163" s="2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2"/>
      <c r="W164" s="2"/>
      <c r="X164" s="2"/>
      <c r="Y164" s="2"/>
      <c r="Z164" s="2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2"/>
      <c r="W165" s="2"/>
      <c r="X165" s="2"/>
      <c r="Y165" s="2"/>
      <c r="Z165" s="2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2"/>
      <c r="W166" s="2"/>
      <c r="X166" s="2"/>
      <c r="Y166" s="2"/>
      <c r="Z166" s="2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2"/>
      <c r="W167" s="2"/>
      <c r="X167" s="2"/>
      <c r="Y167" s="2"/>
      <c r="Z167" s="2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2"/>
      <c r="W168" s="2"/>
      <c r="X168" s="2"/>
      <c r="Y168" s="2"/>
      <c r="Z168" s="2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2"/>
      <c r="W169" s="2"/>
      <c r="X169" s="2"/>
      <c r="Y169" s="2"/>
      <c r="Z169" s="2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2"/>
      <c r="W170" s="2"/>
      <c r="X170" s="2"/>
      <c r="Y170" s="2"/>
      <c r="Z170" s="2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2"/>
      <c r="W171" s="2"/>
      <c r="X171" s="2"/>
      <c r="Y171" s="2"/>
      <c r="Z171" s="2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2"/>
      <c r="W172" s="2"/>
      <c r="X172" s="2"/>
      <c r="Y172" s="2"/>
      <c r="Z172" s="2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2"/>
      <c r="W173" s="2"/>
      <c r="X173" s="2"/>
      <c r="Y173" s="2"/>
      <c r="Z173" s="2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2"/>
      <c r="W174" s="2"/>
      <c r="X174" s="2"/>
      <c r="Y174" s="2"/>
      <c r="Z174" s="2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2"/>
      <c r="W175" s="2"/>
      <c r="X175" s="2"/>
      <c r="Y175" s="2"/>
      <c r="Z175" s="2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2"/>
      <c r="W176" s="2"/>
      <c r="X176" s="2"/>
      <c r="Y176" s="2"/>
      <c r="Z176" s="2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2"/>
      <c r="W177" s="2"/>
      <c r="X177" s="2"/>
      <c r="Y177" s="2"/>
      <c r="Z177" s="2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2"/>
      <c r="W178" s="2"/>
      <c r="X178" s="2"/>
      <c r="Y178" s="2"/>
      <c r="Z178" s="2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2"/>
      <c r="W179" s="2"/>
      <c r="X179" s="2"/>
      <c r="Y179" s="2"/>
      <c r="Z179" s="2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2"/>
      <c r="W180" s="2"/>
      <c r="X180" s="2"/>
      <c r="Y180" s="2"/>
      <c r="Z180" s="2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2"/>
      <c r="W181" s="2"/>
      <c r="X181" s="2"/>
      <c r="Y181" s="2"/>
      <c r="Z181" s="2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2"/>
      <c r="W182" s="2"/>
      <c r="X182" s="2"/>
      <c r="Y182" s="2"/>
      <c r="Z182" s="2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2"/>
      <c r="W183" s="2"/>
      <c r="X183" s="2"/>
      <c r="Y183" s="2"/>
      <c r="Z183" s="2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2"/>
      <c r="W184" s="2"/>
      <c r="X184" s="2"/>
      <c r="Y184" s="2"/>
      <c r="Z184" s="2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2"/>
      <c r="W185" s="2"/>
      <c r="X185" s="2"/>
      <c r="Y185" s="2"/>
      <c r="Z185" s="2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2"/>
      <c r="W186" s="2"/>
      <c r="X186" s="2"/>
      <c r="Y186" s="2"/>
      <c r="Z186" s="2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2"/>
      <c r="W187" s="2"/>
      <c r="X187" s="2"/>
      <c r="Y187" s="2"/>
      <c r="Z187" s="2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2"/>
      <c r="W188" s="2"/>
      <c r="X188" s="2"/>
      <c r="Y188" s="2"/>
      <c r="Z188" s="2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2"/>
      <c r="W189" s="2"/>
      <c r="X189" s="2"/>
      <c r="Y189" s="2"/>
      <c r="Z189" s="2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2"/>
      <c r="W190" s="2"/>
      <c r="X190" s="2"/>
      <c r="Y190" s="2"/>
      <c r="Z190" s="2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2"/>
      <c r="W191" s="2"/>
      <c r="X191" s="2"/>
      <c r="Y191" s="2"/>
      <c r="Z191" s="2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2"/>
      <c r="W192" s="2"/>
      <c r="X192" s="2"/>
      <c r="Y192" s="2"/>
      <c r="Z192" s="2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2"/>
      <c r="W193" s="2"/>
      <c r="X193" s="2"/>
      <c r="Y193" s="2"/>
      <c r="Z193" s="2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2"/>
      <c r="W194" s="2"/>
      <c r="X194" s="2"/>
      <c r="Y194" s="2"/>
      <c r="Z194" s="2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2"/>
      <c r="W195" s="2"/>
      <c r="X195" s="2"/>
      <c r="Y195" s="2"/>
      <c r="Z195" s="2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2"/>
      <c r="W196" s="2"/>
      <c r="X196" s="2"/>
      <c r="Y196" s="2"/>
      <c r="Z196" s="2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2"/>
      <c r="W197" s="2"/>
      <c r="X197" s="2"/>
      <c r="Y197" s="2"/>
      <c r="Z197" s="2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2"/>
      <c r="W198" s="2"/>
      <c r="X198" s="2"/>
      <c r="Y198" s="2"/>
      <c r="Z198" s="2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2"/>
      <c r="W199" s="2"/>
      <c r="X199" s="2"/>
      <c r="Y199" s="2"/>
      <c r="Z199" s="2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2"/>
      <c r="W200" s="2"/>
      <c r="X200" s="2"/>
      <c r="Y200" s="2"/>
      <c r="Z200" s="2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2"/>
      <c r="W201" s="2"/>
      <c r="X201" s="2"/>
      <c r="Y201" s="2"/>
      <c r="Z201" s="2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2"/>
      <c r="W202" s="2"/>
      <c r="X202" s="2"/>
      <c r="Y202" s="2"/>
      <c r="Z202" s="2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2"/>
      <c r="W203" s="2"/>
      <c r="X203" s="2"/>
      <c r="Y203" s="2"/>
      <c r="Z203" s="2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2"/>
      <c r="W204" s="2"/>
      <c r="X204" s="2"/>
      <c r="Y204" s="2"/>
      <c r="Z204" s="2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2"/>
      <c r="W205" s="2"/>
      <c r="X205" s="2"/>
      <c r="Y205" s="2"/>
      <c r="Z205" s="2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2"/>
      <c r="W206" s="2"/>
      <c r="X206" s="2"/>
      <c r="Y206" s="2"/>
      <c r="Z206" s="2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2"/>
      <c r="W207" s="2"/>
      <c r="X207" s="2"/>
      <c r="Y207" s="2"/>
      <c r="Z207" s="2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2"/>
      <c r="W208" s="2"/>
      <c r="X208" s="2"/>
      <c r="Y208" s="2"/>
      <c r="Z208" s="2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2"/>
      <c r="W209" s="2"/>
      <c r="X209" s="2"/>
      <c r="Y209" s="2"/>
      <c r="Z209" s="2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2"/>
      <c r="W210" s="2"/>
      <c r="X210" s="2"/>
      <c r="Y210" s="2"/>
      <c r="Z210" s="2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2"/>
      <c r="W211" s="2"/>
      <c r="X211" s="2"/>
      <c r="Y211" s="2"/>
      <c r="Z211" s="2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2"/>
      <c r="W212" s="2"/>
      <c r="X212" s="2"/>
      <c r="Y212" s="2"/>
      <c r="Z212" s="2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2"/>
      <c r="W213" s="2"/>
      <c r="X213" s="2"/>
      <c r="Y213" s="2"/>
      <c r="Z213" s="2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2"/>
      <c r="W214" s="2"/>
      <c r="X214" s="2"/>
      <c r="Y214" s="2"/>
      <c r="Z214" s="2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2"/>
      <c r="W215" s="2"/>
      <c r="X215" s="2"/>
      <c r="Y215" s="2"/>
      <c r="Z215" s="2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2"/>
      <c r="W216" s="2"/>
      <c r="X216" s="2"/>
      <c r="Y216" s="2"/>
      <c r="Z216" s="2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2"/>
      <c r="W217" s="2"/>
      <c r="X217" s="2"/>
      <c r="Y217" s="2"/>
      <c r="Z217" s="2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2"/>
      <c r="W218" s="2"/>
      <c r="X218" s="2"/>
      <c r="Y218" s="2"/>
      <c r="Z218" s="2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2"/>
      <c r="W219" s="2"/>
      <c r="X219" s="2"/>
      <c r="Y219" s="2"/>
      <c r="Z219" s="2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2"/>
      <c r="W220" s="2"/>
      <c r="X220" s="2"/>
      <c r="Y220" s="2"/>
      <c r="Z220" s="2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2"/>
      <c r="W221" s="2"/>
      <c r="X221" s="2"/>
      <c r="Y221" s="2"/>
      <c r="Z221" s="2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2"/>
      <c r="W222" s="2"/>
      <c r="X222" s="2"/>
      <c r="Y222" s="2"/>
      <c r="Z222" s="2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2"/>
      <c r="W223" s="2"/>
      <c r="X223" s="2"/>
      <c r="Y223" s="2"/>
      <c r="Z223" s="2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2"/>
      <c r="W224" s="2"/>
      <c r="X224" s="2"/>
      <c r="Y224" s="2"/>
      <c r="Z224" s="2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2"/>
      <c r="W225" s="2"/>
      <c r="X225" s="2"/>
      <c r="Y225" s="2"/>
      <c r="Z225" s="2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2"/>
      <c r="W226" s="2"/>
      <c r="X226" s="2"/>
      <c r="Y226" s="2"/>
      <c r="Z226" s="2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2"/>
      <c r="W227" s="2"/>
      <c r="X227" s="2"/>
      <c r="Y227" s="2"/>
      <c r="Z227" s="2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2"/>
      <c r="W228" s="2"/>
      <c r="X228" s="2"/>
      <c r="Y228" s="2"/>
      <c r="Z228" s="2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2"/>
      <c r="W229" s="2"/>
      <c r="X229" s="2"/>
      <c r="Y229" s="2"/>
      <c r="Z229" s="2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2"/>
      <c r="W230" s="2"/>
      <c r="X230" s="2"/>
      <c r="Y230" s="2"/>
      <c r="Z230" s="2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2"/>
      <c r="W231" s="2"/>
      <c r="X231" s="2"/>
      <c r="Y231" s="2"/>
      <c r="Z231" s="2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2"/>
      <c r="W232" s="2"/>
      <c r="X232" s="2"/>
      <c r="Y232" s="2"/>
      <c r="Z232" s="2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2"/>
      <c r="W233" s="2"/>
      <c r="X233" s="2"/>
      <c r="Y233" s="2"/>
      <c r="Z233" s="2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2"/>
      <c r="W234" s="2"/>
      <c r="X234" s="2"/>
      <c r="Y234" s="2"/>
      <c r="Z234" s="2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2"/>
      <c r="W235" s="2"/>
      <c r="X235" s="2"/>
      <c r="Y235" s="2"/>
      <c r="Z235" s="2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2"/>
      <c r="W236" s="2"/>
      <c r="X236" s="2"/>
      <c r="Y236" s="2"/>
      <c r="Z236" s="2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2"/>
      <c r="W237" s="2"/>
      <c r="X237" s="2"/>
      <c r="Y237" s="2"/>
      <c r="Z237" s="2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2"/>
      <c r="W238" s="2"/>
      <c r="X238" s="2"/>
      <c r="Y238" s="2"/>
      <c r="Z238" s="2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2"/>
      <c r="W239" s="2"/>
      <c r="X239" s="2"/>
      <c r="Y239" s="2"/>
      <c r="Z239" s="2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2"/>
      <c r="W240" s="2"/>
      <c r="X240" s="2"/>
      <c r="Y240" s="2"/>
      <c r="Z240" s="2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2"/>
      <c r="W241" s="2"/>
      <c r="X241" s="2"/>
      <c r="Y241" s="2"/>
      <c r="Z241" s="2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2"/>
      <c r="W242" s="2"/>
      <c r="X242" s="2"/>
      <c r="Y242" s="2"/>
      <c r="Z242" s="2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2"/>
      <c r="W243" s="2"/>
      <c r="X243" s="2"/>
      <c r="Y243" s="2"/>
      <c r="Z243" s="2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2"/>
      <c r="W244" s="2"/>
      <c r="X244" s="2"/>
      <c r="Y244" s="2"/>
      <c r="Z244" s="2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2"/>
      <c r="W245" s="2"/>
      <c r="X245" s="2"/>
      <c r="Y245" s="2"/>
      <c r="Z245" s="2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2"/>
      <c r="W246" s="2"/>
      <c r="X246" s="2"/>
      <c r="Y246" s="2"/>
      <c r="Z246" s="2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2"/>
      <c r="W247" s="2"/>
      <c r="X247" s="2"/>
      <c r="Y247" s="2"/>
      <c r="Z247" s="2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2"/>
      <c r="W248" s="2"/>
      <c r="X248" s="2"/>
      <c r="Y248" s="2"/>
      <c r="Z248" s="2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2"/>
      <c r="W249" s="2"/>
      <c r="X249" s="2"/>
      <c r="Y249" s="2"/>
      <c r="Z249" s="2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2"/>
      <c r="W250" s="2"/>
      <c r="X250" s="2"/>
      <c r="Y250" s="2"/>
      <c r="Z250" s="2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2"/>
      <c r="W251" s="2"/>
      <c r="X251" s="2"/>
      <c r="Y251" s="2"/>
      <c r="Z251" s="2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2"/>
      <c r="W252" s="2"/>
      <c r="X252" s="2"/>
      <c r="Y252" s="2"/>
      <c r="Z252" s="2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2"/>
      <c r="W253" s="2"/>
      <c r="X253" s="2"/>
      <c r="Y253" s="2"/>
      <c r="Z253" s="2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2"/>
      <c r="W254" s="2"/>
      <c r="X254" s="2"/>
      <c r="Y254" s="2"/>
      <c r="Z254" s="2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2"/>
      <c r="W255" s="2"/>
      <c r="X255" s="2"/>
      <c r="Y255" s="2"/>
      <c r="Z255" s="2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2"/>
      <c r="W256" s="2"/>
      <c r="X256" s="2"/>
      <c r="Y256" s="2"/>
      <c r="Z256" s="2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2"/>
      <c r="W257" s="2"/>
      <c r="X257" s="2"/>
      <c r="Y257" s="2"/>
      <c r="Z257" s="2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2"/>
      <c r="W258" s="2"/>
      <c r="X258" s="2"/>
      <c r="Y258" s="2"/>
      <c r="Z258" s="2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2"/>
      <c r="W259" s="2"/>
      <c r="X259" s="2"/>
      <c r="Y259" s="2"/>
      <c r="Z259" s="2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2"/>
      <c r="W260" s="2"/>
      <c r="X260" s="2"/>
      <c r="Y260" s="2"/>
      <c r="Z260" s="2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2"/>
      <c r="W261" s="2"/>
      <c r="X261" s="2"/>
      <c r="Y261" s="2"/>
      <c r="Z261" s="2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2"/>
      <c r="W262" s="2"/>
      <c r="X262" s="2"/>
      <c r="Y262" s="2"/>
      <c r="Z262" s="2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2"/>
      <c r="W263" s="2"/>
      <c r="X263" s="2"/>
      <c r="Y263" s="2"/>
      <c r="Z263" s="2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</sheetData>
  <dataValidations>
    <dataValidation type="list" allowBlank="1" sqref="O2:Q64">
      <formula1>"Facebook,Instagram,X/Twitter,TikTok,YouTube,Pinterest,LinkedIn,Substack,Patreon,Etsy,Discord"</formula1>
    </dataValidation>
    <dataValidation type="list" allowBlank="1" sqref="K2:K64">
      <formula1>"1-5 x A Year,6 - 12 x A Year,12+ x A Year"</formula1>
    </dataValidation>
    <dataValidation type="list" allowBlank="1" sqref="M2:M64">
      <formula1>"Male,Female,Non-Binary,Prefer Not to Say"</formula1>
    </dataValidation>
    <dataValidation type="list" allowBlank="1" sqref="T2:T64">
      <formula1>"Single,Married,Divorced,Widowed,Other"</formula1>
    </dataValidation>
    <dataValidation type="list" allowBlank="1" sqref="U2:U64">
      <formula1>"Morning,Afternoon,Evening,Flexible"</formula1>
    </dataValidation>
    <dataValidation type="list" allowBlank="1" sqref="J2:J64">
      <formula1>"ATTENTION,COLLABORATION,ENGAGEMENT"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4AF37"/>
    <pageSetUpPr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0"/>
  <cols>
    <col customWidth="1" min="1" max="2" width="12.0"/>
    <col customWidth="1" min="3" max="3" width="18.0"/>
    <col customWidth="1" min="4" max="4" width="14.0"/>
    <col customWidth="1" min="5" max="6" width="12.0"/>
    <col customWidth="1" min="7" max="8" width="18.0"/>
    <col customWidth="1" min="9" max="9" width="14.0"/>
    <col customWidth="1" min="10" max="11" width="12.0"/>
    <col customWidth="1" min="12" max="12" width="22.86"/>
    <col customWidth="1" min="13" max="13" width="18.0"/>
    <col customWidth="1" min="14" max="14" width="14.0"/>
    <col customWidth="1" min="15" max="16" width="12.0"/>
    <col customWidth="1" min="17" max="18" width="18.0"/>
    <col customWidth="1" min="19" max="19" width="14.0"/>
    <col customWidth="1" min="20" max="21" width="12.0"/>
    <col customWidth="1" min="22" max="23" width="18.0"/>
    <col customWidth="1" min="24" max="24" width="14.0"/>
    <col customWidth="1" min="25" max="26" width="12.0"/>
    <col customWidth="1" min="27" max="28" width="18.0"/>
    <col customWidth="1" min="29" max="29" width="14.0"/>
    <col customWidth="1" min="30" max="31" width="12.0"/>
    <col customWidth="1" min="32" max="33" width="18.0"/>
    <col customWidth="1" min="34" max="34" width="10.0"/>
    <col customWidth="1" min="35" max="35" width="12.0"/>
  </cols>
  <sheetData>
    <row r="1" ht="44.25" customHeight="1">
      <c r="A1" s="8"/>
      <c r="D1" s="49" t="s">
        <v>54</v>
      </c>
      <c r="E1" s="50"/>
      <c r="F1" s="50"/>
      <c r="G1" s="50"/>
      <c r="H1" s="50"/>
      <c r="I1" s="51" t="s">
        <v>55</v>
      </c>
      <c r="J1" s="50"/>
      <c r="K1" s="50"/>
      <c r="L1" s="50"/>
      <c r="M1" s="50"/>
      <c r="N1" s="52" t="s">
        <v>56</v>
      </c>
      <c r="O1" s="50"/>
      <c r="P1" s="50"/>
      <c r="Q1" s="50"/>
      <c r="R1" s="50"/>
      <c r="S1" s="52" t="s">
        <v>57</v>
      </c>
      <c r="T1" s="50"/>
      <c r="U1" s="50"/>
      <c r="V1" s="50"/>
      <c r="W1" s="50"/>
      <c r="X1" s="53" t="s">
        <v>58</v>
      </c>
      <c r="Y1" s="50"/>
      <c r="Z1" s="50"/>
      <c r="AA1" s="50"/>
      <c r="AB1" s="50"/>
      <c r="AC1" s="49" t="s">
        <v>59</v>
      </c>
      <c r="AD1" s="50"/>
      <c r="AE1" s="50"/>
      <c r="AF1" s="50"/>
      <c r="AG1" s="50"/>
      <c r="AH1" s="8"/>
      <c r="AI1" s="8"/>
    </row>
    <row r="2" ht="63.75" customHeight="1">
      <c r="A2" s="54" t="s">
        <v>60</v>
      </c>
      <c r="B2" s="54" t="s">
        <v>61</v>
      </c>
      <c r="C2" s="54" t="s">
        <v>62</v>
      </c>
      <c r="D2" s="54" t="s">
        <v>63</v>
      </c>
      <c r="E2" s="54" t="s">
        <v>64</v>
      </c>
      <c r="F2" s="54" t="s">
        <v>65</v>
      </c>
      <c r="G2" s="54" t="s">
        <v>66</v>
      </c>
      <c r="H2" s="54" t="s">
        <v>67</v>
      </c>
      <c r="I2" s="54" t="s">
        <v>63</v>
      </c>
      <c r="J2" s="54" t="s">
        <v>64</v>
      </c>
      <c r="K2" s="54" t="s">
        <v>65</v>
      </c>
      <c r="L2" s="54" t="s">
        <v>66</v>
      </c>
      <c r="M2" s="54" t="s">
        <v>67</v>
      </c>
      <c r="N2" s="54" t="s">
        <v>63</v>
      </c>
      <c r="O2" s="54" t="s">
        <v>64</v>
      </c>
      <c r="P2" s="54" t="s">
        <v>65</v>
      </c>
      <c r="Q2" s="54" t="s">
        <v>66</v>
      </c>
      <c r="R2" s="54" t="s">
        <v>67</v>
      </c>
      <c r="S2" s="54" t="s">
        <v>63</v>
      </c>
      <c r="T2" s="54" t="s">
        <v>64</v>
      </c>
      <c r="U2" s="54" t="s">
        <v>65</v>
      </c>
      <c r="V2" s="54" t="s">
        <v>66</v>
      </c>
      <c r="W2" s="54" t="s">
        <v>67</v>
      </c>
      <c r="X2" s="54" t="s">
        <v>63</v>
      </c>
      <c r="Y2" s="54" t="s">
        <v>64</v>
      </c>
      <c r="Z2" s="54" t="s">
        <v>65</v>
      </c>
      <c r="AA2" s="54" t="s">
        <v>66</v>
      </c>
      <c r="AB2" s="54" t="s">
        <v>67</v>
      </c>
      <c r="AC2" s="54" t="s">
        <v>63</v>
      </c>
      <c r="AD2" s="54" t="s">
        <v>64</v>
      </c>
      <c r="AE2" s="54" t="s">
        <v>65</v>
      </c>
      <c r="AF2" s="54" t="s">
        <v>66</v>
      </c>
      <c r="AG2" s="54" t="s">
        <v>67</v>
      </c>
      <c r="AH2" s="54" t="s">
        <v>68</v>
      </c>
      <c r="AI2" s="54" t="s">
        <v>69</v>
      </c>
    </row>
    <row r="3" ht="15.0" customHeight="1">
      <c r="A3" s="55" t="str">
        <f>IF('Contact Distribution List v1'!C2="","",'Contact Distribution List v1'!C2)</f>
        <v/>
      </c>
      <c r="B3" s="55" t="str">
        <f>IF('Contact Distribution List v1'!C2="","",'Contact Distribution List v1'!D2)</f>
        <v/>
      </c>
      <c r="C3" s="55" t="str">
        <f>IF(OR('Contact Distribution List v2'!J2="",'Contact Distribution List v2'!K2=""),"",IF('Contact Distribution List v1'!I2="$0-$1000",1000,IF('Contact Distribution List v1'!I2="$1000-$10K",5000,IF('Contact Distribution List v1'!I2="$10K+",10000,0)))+(IF('Contact Distribution List v2'!J2="ATTENTION",7.25,IF('Contact Distribution List v2'!J2="COLLABORATION",18,IF('Contact Distribution List v2'!J2="ENGAGEMENT",36,0)))*IF('Contact Distribution List v2'!K2="1-5 x A Year",3,IF('Contact Distribution List v2'!K2="6 - 12 x A Year",9,IF('Contact Distribution List v2'!K2="12+ x A Year",15,0)))))</f>
        <v/>
      </c>
      <c r="D3" s="15"/>
      <c r="E3" s="28"/>
      <c r="F3" s="15"/>
      <c r="G3" s="15"/>
      <c r="H3" s="15"/>
      <c r="I3" s="15"/>
      <c r="J3" s="28"/>
      <c r="K3" s="15"/>
      <c r="L3" s="15"/>
      <c r="M3" s="15"/>
      <c r="N3" s="15"/>
      <c r="O3" s="28"/>
      <c r="P3" s="15"/>
      <c r="Q3" s="15"/>
      <c r="R3" s="15"/>
      <c r="S3" s="15"/>
      <c r="T3" s="28"/>
      <c r="U3" s="15"/>
      <c r="V3" s="15"/>
      <c r="W3" s="15"/>
      <c r="X3" s="15"/>
      <c r="Y3" s="28"/>
      <c r="Z3" s="15"/>
      <c r="AA3" s="15"/>
      <c r="AB3" s="15"/>
      <c r="AC3" s="15"/>
      <c r="AD3" s="28"/>
      <c r="AE3" s="15"/>
      <c r="AF3" s="15"/>
      <c r="AG3" s="15"/>
      <c r="AH3" s="56" t="str">
        <f t="shared" ref="AH3:AH102" si="1">IF(A3="","",COUNTA(E3,J3,O3,T3,Y3,AD3))</f>
        <v/>
      </c>
      <c r="AI3" s="57" t="str">
        <f t="shared" ref="AI3:AI102" si="2">IF(A3="","",IF(MAX(E3,J3,O3,T3,Y3,AD3)=0,"",TODAY()-MAX(E3,J3,O3,T3,Y3,AD3)))</f>
        <v/>
      </c>
    </row>
    <row r="4" ht="15.0" customHeight="1">
      <c r="A4" s="55" t="str">
        <f>IF('Contact Distribution List v1'!C3="","",'Contact Distribution List v1'!C3)</f>
        <v/>
      </c>
      <c r="B4" s="55" t="str">
        <f>IF('Contact Distribution List v1'!C3="","",'Contact Distribution List v1'!D3)</f>
        <v/>
      </c>
      <c r="C4" s="55" t="str">
        <f>IF(OR('Contact Distribution List v2'!J3="",'Contact Distribution List v2'!K3=""),"",IF('Contact Distribution List v1'!I3="$0-$1000",1000,IF('Contact Distribution List v1'!I3="$1000-$10K",5000,IF('Contact Distribution List v1'!I3="$10K+",10000,0)))+(IF('Contact Distribution List v2'!J3="ATTENTION",7.25,IF('Contact Distribution List v2'!J3="COLLABORATION",18,IF('Contact Distribution List v2'!J3="ENGAGEMENT",36,0)))*IF('Contact Distribution List v2'!K3="1-5 x A Year",3,IF('Contact Distribution List v2'!K3="6 - 12 x A Year",9,IF('Contact Distribution List v2'!K3="12+ x A Year",15,0)))))</f>
        <v/>
      </c>
      <c r="D4" s="15"/>
      <c r="E4" s="28"/>
      <c r="F4" s="15"/>
      <c r="G4" s="15"/>
      <c r="H4" s="15"/>
      <c r="I4" s="15"/>
      <c r="J4" s="28"/>
      <c r="K4" s="15"/>
      <c r="L4" s="15"/>
      <c r="M4" s="15"/>
      <c r="N4" s="15"/>
      <c r="O4" s="28"/>
      <c r="P4" s="15"/>
      <c r="Q4" s="15"/>
      <c r="R4" s="15"/>
      <c r="S4" s="15"/>
      <c r="T4" s="28"/>
      <c r="U4" s="15"/>
      <c r="V4" s="15"/>
      <c r="W4" s="15"/>
      <c r="X4" s="15"/>
      <c r="Y4" s="28"/>
      <c r="Z4" s="15"/>
      <c r="AA4" s="15"/>
      <c r="AB4" s="15"/>
      <c r="AC4" s="15"/>
      <c r="AD4" s="28"/>
      <c r="AE4" s="15"/>
      <c r="AF4" s="15"/>
      <c r="AG4" s="15"/>
      <c r="AH4" s="56" t="str">
        <f t="shared" si="1"/>
        <v/>
      </c>
      <c r="AI4" s="57" t="str">
        <f t="shared" si="2"/>
        <v/>
      </c>
    </row>
    <row r="5" ht="15.0" customHeight="1">
      <c r="A5" s="55" t="str">
        <f>IF('Contact Distribution List v1'!C4="","",'Contact Distribution List v1'!C4)</f>
        <v/>
      </c>
      <c r="B5" s="55" t="str">
        <f>IF('Contact Distribution List v1'!C4="","",'Contact Distribution List v1'!D4)</f>
        <v/>
      </c>
      <c r="C5" s="55" t="str">
        <f>IF(OR('Contact Distribution List v2'!J4="",'Contact Distribution List v2'!K4=""),"",IF('Contact Distribution List v1'!I4="$0-$1000",1000,IF('Contact Distribution List v1'!I4="$1000-$10K",5000,IF('Contact Distribution List v1'!I4="$10K+",10000,0)))+(IF('Contact Distribution List v2'!J4="ATTENTION",7.25,IF('Contact Distribution List v2'!J4="COLLABORATION",18,IF('Contact Distribution List v2'!J4="ENGAGEMENT",36,0)))*IF('Contact Distribution List v2'!K4="1-5 x A Year",3,IF('Contact Distribution List v2'!K4="6 - 12 x A Year",9,IF('Contact Distribution List v2'!K4="12+ x A Year",15,0)))))</f>
        <v/>
      </c>
      <c r="D5" s="15"/>
      <c r="E5" s="28"/>
      <c r="F5" s="15"/>
      <c r="G5" s="15"/>
      <c r="H5" s="15" t="str">
        <f>IF('Contact Distribution List v1'!C4="","",'Contact Distribution List v2'!I4)</f>
        <v/>
      </c>
      <c r="I5" s="15"/>
      <c r="J5" s="28"/>
      <c r="K5" s="15"/>
      <c r="L5" s="15"/>
      <c r="M5" s="15" t="str">
        <f>IF('Contact Distribution List v1'!C4="","",'Contact Distribution List v2'!I4)</f>
        <v/>
      </c>
      <c r="N5" s="15"/>
      <c r="O5" s="28"/>
      <c r="P5" s="15"/>
      <c r="Q5" s="15"/>
      <c r="R5" s="15" t="str">
        <f>IF('Contact Distribution List v1'!C4="","",'Contact Distribution List v2'!I4)</f>
        <v/>
      </c>
      <c r="S5" s="15"/>
      <c r="T5" s="28"/>
      <c r="U5" s="15"/>
      <c r="V5" s="15"/>
      <c r="W5" s="15" t="str">
        <f>IF('Contact Distribution List v1'!C4="","",'Contact Distribution List v2'!I4)</f>
        <v/>
      </c>
      <c r="X5" s="15"/>
      <c r="Y5" s="28"/>
      <c r="Z5" s="15"/>
      <c r="AA5" s="15"/>
      <c r="AB5" s="15" t="str">
        <f>IF('Contact Distribution List v1'!C4="","",'Contact Distribution List v2'!I4)</f>
        <v/>
      </c>
      <c r="AC5" s="15"/>
      <c r="AD5" s="28"/>
      <c r="AE5" s="15"/>
      <c r="AF5" s="15"/>
      <c r="AG5" s="15" t="str">
        <f>IF('Contact Distribution List v1'!C4="","",'Contact Distribution List v2'!I4)</f>
        <v/>
      </c>
      <c r="AH5" s="56" t="str">
        <f t="shared" si="1"/>
        <v/>
      </c>
      <c r="AI5" s="57" t="str">
        <f t="shared" si="2"/>
        <v/>
      </c>
    </row>
    <row r="6" ht="15.0" customHeight="1">
      <c r="A6" s="55" t="str">
        <f>IF('Contact Distribution List v1'!C5="","",'Contact Distribution List v1'!C5)</f>
        <v/>
      </c>
      <c r="B6" s="55" t="str">
        <f>IF('Contact Distribution List v1'!C5="","",'Contact Distribution List v1'!D5)</f>
        <v/>
      </c>
      <c r="C6" s="55" t="str">
        <f>IF(OR('Contact Distribution List v2'!J5="",'Contact Distribution List v2'!K5=""),"",IF('Contact Distribution List v1'!I5="$0-$1000",1000,IF('Contact Distribution List v1'!I5="$1000-$10K",5000,IF('Contact Distribution List v1'!I5="$10K+",10000,0)))+(IF('Contact Distribution List v2'!J5="ATTENTION",7.25,IF('Contact Distribution List v2'!J5="COLLABORATION",18,IF('Contact Distribution List v2'!J5="ENGAGEMENT",36,0)))*IF('Contact Distribution List v2'!K5="1-5 x A Year",3,IF('Contact Distribution List v2'!K5="6 - 12 x A Year",9,IF('Contact Distribution List v2'!K5="12+ x A Year",15,0)))))</f>
        <v/>
      </c>
      <c r="D6" s="15"/>
      <c r="E6" s="28"/>
      <c r="F6" s="15"/>
      <c r="G6" s="15"/>
      <c r="H6" s="15" t="str">
        <f>IF('Contact Distribution List v1'!C5="","",'Contact Distribution List v2'!I5)</f>
        <v/>
      </c>
      <c r="I6" s="15"/>
      <c r="J6" s="28"/>
      <c r="K6" s="15"/>
      <c r="L6" s="15"/>
      <c r="M6" s="15" t="str">
        <f>IF('Contact Distribution List v1'!C5="","",'Contact Distribution List v2'!I5)</f>
        <v/>
      </c>
      <c r="N6" s="15"/>
      <c r="O6" s="28"/>
      <c r="P6" s="15"/>
      <c r="Q6" s="15"/>
      <c r="R6" s="15" t="str">
        <f>IF('Contact Distribution List v1'!C5="","",'Contact Distribution List v2'!I5)</f>
        <v/>
      </c>
      <c r="S6" s="15"/>
      <c r="T6" s="28"/>
      <c r="U6" s="15"/>
      <c r="V6" s="15"/>
      <c r="W6" s="15" t="str">
        <f>IF('Contact Distribution List v1'!C5="","",'Contact Distribution List v2'!I5)</f>
        <v/>
      </c>
      <c r="X6" s="15"/>
      <c r="Y6" s="28"/>
      <c r="Z6" s="15"/>
      <c r="AA6" s="15"/>
      <c r="AB6" s="15" t="str">
        <f>IF('Contact Distribution List v1'!C5="","",'Contact Distribution List v2'!I5)</f>
        <v/>
      </c>
      <c r="AC6" s="15"/>
      <c r="AD6" s="28"/>
      <c r="AE6" s="15"/>
      <c r="AF6" s="15"/>
      <c r="AG6" s="15" t="str">
        <f>IF('Contact Distribution List v1'!C5="","",'Contact Distribution List v2'!I5)</f>
        <v/>
      </c>
      <c r="AH6" s="56" t="str">
        <f t="shared" si="1"/>
        <v/>
      </c>
      <c r="AI6" s="57" t="str">
        <f t="shared" si="2"/>
        <v/>
      </c>
    </row>
    <row r="7" ht="15.0" customHeight="1">
      <c r="A7" s="55" t="str">
        <f>IF('Contact Distribution List v1'!C6="","",'Contact Distribution List v1'!C6)</f>
        <v/>
      </c>
      <c r="B7" s="55" t="str">
        <f>IF('Contact Distribution List v1'!C6="","",'Contact Distribution List v1'!D6)</f>
        <v/>
      </c>
      <c r="C7" s="55" t="str">
        <f>IF(OR('Contact Distribution List v2'!J6="",'Contact Distribution List v2'!K6=""),"",IF('Contact Distribution List v1'!I6="$0-$1000",1000,IF('Contact Distribution List v1'!I6="$1000-$10K",5000,IF('Contact Distribution List v1'!I6="$10K+",10000,0)))+(IF('Contact Distribution List v2'!J6="ATTENTION",7.25,IF('Contact Distribution List v2'!J6="COLLABORATION",18,IF('Contact Distribution List v2'!J6="ENGAGEMENT",36,0)))*IF('Contact Distribution List v2'!K6="1-5 x A Year",3,IF('Contact Distribution List v2'!K6="6 - 12 x A Year",9,IF('Contact Distribution List v2'!K6="12+ x A Year",15,0)))))</f>
        <v/>
      </c>
      <c r="D7" s="15"/>
      <c r="E7" s="28"/>
      <c r="F7" s="15"/>
      <c r="G7" s="15"/>
      <c r="H7" s="15" t="str">
        <f>IF('Contact Distribution List v1'!C6="","",'Contact Distribution List v2'!I6)</f>
        <v/>
      </c>
      <c r="I7" s="15"/>
      <c r="J7" s="28"/>
      <c r="K7" s="15"/>
      <c r="L7" s="15"/>
      <c r="M7" s="15" t="str">
        <f>IF('Contact Distribution List v1'!C6="","",'Contact Distribution List v2'!I6)</f>
        <v/>
      </c>
      <c r="N7" s="15"/>
      <c r="O7" s="28"/>
      <c r="P7" s="15"/>
      <c r="Q7" s="15"/>
      <c r="R7" s="15" t="str">
        <f>IF('Contact Distribution List v1'!C6="","",'Contact Distribution List v2'!I6)</f>
        <v/>
      </c>
      <c r="S7" s="15"/>
      <c r="T7" s="28"/>
      <c r="U7" s="15"/>
      <c r="V7" s="15"/>
      <c r="W7" s="15" t="str">
        <f>IF('Contact Distribution List v1'!C6="","",'Contact Distribution List v2'!I6)</f>
        <v/>
      </c>
      <c r="X7" s="15"/>
      <c r="Y7" s="28"/>
      <c r="Z7" s="15"/>
      <c r="AA7" s="15"/>
      <c r="AB7" s="15" t="str">
        <f>IF('Contact Distribution List v1'!C6="","",'Contact Distribution List v2'!I6)</f>
        <v/>
      </c>
      <c r="AC7" s="15"/>
      <c r="AD7" s="28"/>
      <c r="AE7" s="15"/>
      <c r="AF7" s="15"/>
      <c r="AG7" s="15" t="str">
        <f>IF('Contact Distribution List v1'!C6="","",'Contact Distribution List v2'!I6)</f>
        <v/>
      </c>
      <c r="AH7" s="56" t="str">
        <f t="shared" si="1"/>
        <v/>
      </c>
      <c r="AI7" s="57" t="str">
        <f t="shared" si="2"/>
        <v/>
      </c>
    </row>
    <row r="8" ht="15.0" customHeight="1">
      <c r="A8" s="55" t="str">
        <f>IF('Contact Distribution List v1'!C7="","",'Contact Distribution List v1'!C7)</f>
        <v/>
      </c>
      <c r="B8" s="55" t="str">
        <f>IF('Contact Distribution List v1'!C7="","",'Contact Distribution List v1'!D7)</f>
        <v/>
      </c>
      <c r="C8" s="55" t="str">
        <f>IF(OR('Contact Distribution List v2'!J7="",'Contact Distribution List v2'!K7=""),"",IF('Contact Distribution List v1'!I7="$0-$1000",1000,IF('Contact Distribution List v1'!I7="$1000-$10K",5000,IF('Contact Distribution List v1'!I7="$10K+",10000,0)))+(IF('Contact Distribution List v2'!J7="ATTENTION",7.25,IF('Contact Distribution List v2'!J7="COLLABORATION",18,IF('Contact Distribution List v2'!J7="ENGAGEMENT",36,0)))*IF('Contact Distribution List v2'!K7="1-5 x A Year",3,IF('Contact Distribution List v2'!K7="6 - 12 x A Year",9,IF('Contact Distribution List v2'!K7="12+ x A Year",15,0)))))</f>
        <v/>
      </c>
      <c r="D8" s="15"/>
      <c r="E8" s="28"/>
      <c r="F8" s="15"/>
      <c r="G8" s="15"/>
      <c r="H8" s="15" t="str">
        <f>IF('Contact Distribution List v1'!C7="","",'Contact Distribution List v2'!I7)</f>
        <v/>
      </c>
      <c r="I8" s="15"/>
      <c r="J8" s="28"/>
      <c r="K8" s="15"/>
      <c r="L8" s="15"/>
      <c r="M8" s="15" t="str">
        <f>IF('Contact Distribution List v1'!C7="","",'Contact Distribution List v2'!I7)</f>
        <v/>
      </c>
      <c r="N8" s="15"/>
      <c r="O8" s="28"/>
      <c r="P8" s="15"/>
      <c r="Q8" s="15"/>
      <c r="R8" s="15" t="str">
        <f>IF('Contact Distribution List v1'!C7="","",'Contact Distribution List v2'!I7)</f>
        <v/>
      </c>
      <c r="S8" s="15"/>
      <c r="T8" s="28"/>
      <c r="U8" s="15"/>
      <c r="V8" s="15"/>
      <c r="W8" s="15" t="str">
        <f>IF('Contact Distribution List v1'!C7="","",'Contact Distribution List v2'!I7)</f>
        <v/>
      </c>
      <c r="X8" s="15"/>
      <c r="Y8" s="28"/>
      <c r="Z8" s="15"/>
      <c r="AA8" s="15"/>
      <c r="AB8" s="15" t="str">
        <f>IF('Contact Distribution List v1'!C7="","",'Contact Distribution List v2'!I7)</f>
        <v/>
      </c>
      <c r="AC8" s="15"/>
      <c r="AD8" s="28"/>
      <c r="AE8" s="15"/>
      <c r="AF8" s="15"/>
      <c r="AG8" s="15" t="str">
        <f>IF('Contact Distribution List v1'!C7="","",'Contact Distribution List v2'!I7)</f>
        <v/>
      </c>
      <c r="AH8" s="56" t="str">
        <f t="shared" si="1"/>
        <v/>
      </c>
      <c r="AI8" s="57" t="str">
        <f t="shared" si="2"/>
        <v/>
      </c>
    </row>
    <row r="9" ht="15.0" customHeight="1">
      <c r="A9" s="55" t="str">
        <f>IF('Contact Distribution List v1'!C8="","",'Contact Distribution List v1'!C8)</f>
        <v/>
      </c>
      <c r="B9" s="55" t="str">
        <f>IF('Contact Distribution List v1'!C8="","",'Contact Distribution List v1'!D8)</f>
        <v/>
      </c>
      <c r="C9" s="55" t="str">
        <f>IF(OR('Contact Distribution List v2'!J8="",'Contact Distribution List v2'!K8=""),"",IF('Contact Distribution List v1'!I8="$0-$1000",1000,IF('Contact Distribution List v1'!I8="$1000-$10K",5000,IF('Contact Distribution List v1'!I8="$10K+",10000,0)))+(IF('Contact Distribution List v2'!J8="ATTENTION",7.25,IF('Contact Distribution List v2'!J8="COLLABORATION",18,IF('Contact Distribution List v2'!J8="ENGAGEMENT",36,0)))*IF('Contact Distribution List v2'!K8="1-5 x A Year",3,IF('Contact Distribution List v2'!K8="6 - 12 x A Year",9,IF('Contact Distribution List v2'!K8="12+ x A Year",15,0)))))</f>
        <v/>
      </c>
      <c r="D9" s="15"/>
      <c r="E9" s="28"/>
      <c r="F9" s="15"/>
      <c r="G9" s="15"/>
      <c r="H9" s="15" t="str">
        <f>IF('Contact Distribution List v1'!C8="","",'Contact Distribution List v2'!I8)</f>
        <v/>
      </c>
      <c r="I9" s="15"/>
      <c r="J9" s="28"/>
      <c r="K9" s="15"/>
      <c r="L9" s="15"/>
      <c r="M9" s="15" t="str">
        <f>IF('Contact Distribution List v1'!C8="","",'Contact Distribution List v2'!I8)</f>
        <v/>
      </c>
      <c r="N9" s="15"/>
      <c r="O9" s="28"/>
      <c r="P9" s="15"/>
      <c r="Q9" s="15"/>
      <c r="R9" s="15" t="str">
        <f>IF('Contact Distribution List v1'!C8="","",'Contact Distribution List v2'!I8)</f>
        <v/>
      </c>
      <c r="S9" s="15"/>
      <c r="T9" s="28"/>
      <c r="U9" s="15"/>
      <c r="V9" s="15"/>
      <c r="W9" s="15" t="str">
        <f>IF('Contact Distribution List v1'!C8="","",'Contact Distribution List v2'!I8)</f>
        <v/>
      </c>
      <c r="X9" s="15"/>
      <c r="Y9" s="28"/>
      <c r="Z9" s="15"/>
      <c r="AA9" s="15"/>
      <c r="AB9" s="15" t="str">
        <f>IF('Contact Distribution List v1'!C8="","",'Contact Distribution List v2'!I8)</f>
        <v/>
      </c>
      <c r="AC9" s="15"/>
      <c r="AD9" s="28"/>
      <c r="AE9" s="15"/>
      <c r="AF9" s="15"/>
      <c r="AG9" s="15" t="str">
        <f>IF('Contact Distribution List v1'!C8="","",'Contact Distribution List v2'!I8)</f>
        <v/>
      </c>
      <c r="AH9" s="56" t="str">
        <f t="shared" si="1"/>
        <v/>
      </c>
      <c r="AI9" s="57" t="str">
        <f t="shared" si="2"/>
        <v/>
      </c>
    </row>
    <row r="10" ht="15.0" customHeight="1">
      <c r="A10" s="55" t="str">
        <f>IF('Contact Distribution List v1'!C9="","",'Contact Distribution List v1'!C9)</f>
        <v/>
      </c>
      <c r="B10" s="55" t="str">
        <f>IF('Contact Distribution List v1'!C9="","",'Contact Distribution List v1'!D9)</f>
        <v/>
      </c>
      <c r="C10" s="55" t="str">
        <f>IF(OR('Contact Distribution List v2'!J9="",'Contact Distribution List v2'!K9=""),"",IF('Contact Distribution List v1'!I9="$0-$1000",1000,IF('Contact Distribution List v1'!I9="$1000-$10K",5000,IF('Contact Distribution List v1'!I9="$10K+",10000,0)))+(IF('Contact Distribution List v2'!J9="ATTENTION",7.25,IF('Contact Distribution List v2'!J9="COLLABORATION",18,IF('Contact Distribution List v2'!J9="ENGAGEMENT",36,0)))*IF('Contact Distribution List v2'!K9="1-5 x A Year",3,IF('Contact Distribution List v2'!K9="6 - 12 x A Year",9,IF('Contact Distribution List v2'!K9="12+ x A Year",15,0)))))</f>
        <v/>
      </c>
      <c r="D10" s="15"/>
      <c r="E10" s="28"/>
      <c r="F10" s="15"/>
      <c r="G10" s="15"/>
      <c r="H10" s="15" t="str">
        <f>IF('Contact Distribution List v1'!C9="","",'Contact Distribution List v2'!I9)</f>
        <v/>
      </c>
      <c r="I10" s="15"/>
      <c r="J10" s="28"/>
      <c r="K10" s="15"/>
      <c r="L10" s="15"/>
      <c r="M10" s="15" t="str">
        <f>IF('Contact Distribution List v1'!C9="","",'Contact Distribution List v2'!I9)</f>
        <v/>
      </c>
      <c r="N10" s="15"/>
      <c r="O10" s="28"/>
      <c r="P10" s="15"/>
      <c r="Q10" s="15"/>
      <c r="R10" s="15" t="str">
        <f>IF('Contact Distribution List v1'!C9="","",'Contact Distribution List v2'!I9)</f>
        <v/>
      </c>
      <c r="S10" s="15"/>
      <c r="T10" s="28"/>
      <c r="U10" s="15"/>
      <c r="V10" s="15"/>
      <c r="W10" s="15" t="str">
        <f>IF('Contact Distribution List v1'!C9="","",'Contact Distribution List v2'!I9)</f>
        <v/>
      </c>
      <c r="X10" s="15"/>
      <c r="Y10" s="28"/>
      <c r="Z10" s="15"/>
      <c r="AA10" s="15"/>
      <c r="AB10" s="15" t="str">
        <f>IF('Contact Distribution List v1'!C9="","",'Contact Distribution List v2'!I9)</f>
        <v/>
      </c>
      <c r="AC10" s="15"/>
      <c r="AD10" s="28"/>
      <c r="AE10" s="15"/>
      <c r="AF10" s="15"/>
      <c r="AG10" s="15" t="str">
        <f>IF('Contact Distribution List v1'!C9="","",'Contact Distribution List v2'!I9)</f>
        <v/>
      </c>
      <c r="AH10" s="56" t="str">
        <f t="shared" si="1"/>
        <v/>
      </c>
      <c r="AI10" s="57" t="str">
        <f t="shared" si="2"/>
        <v/>
      </c>
    </row>
    <row r="11" ht="15.0" customHeight="1">
      <c r="A11" s="55" t="str">
        <f>IF('Contact Distribution List v1'!C10="","",'Contact Distribution List v1'!C10)</f>
        <v/>
      </c>
      <c r="B11" s="55" t="str">
        <f>IF('Contact Distribution List v1'!C10="","",'Contact Distribution List v1'!D10)</f>
        <v/>
      </c>
      <c r="C11" s="55" t="str">
        <f>IF(OR('Contact Distribution List v2'!J10="",'Contact Distribution List v2'!K10=""),"",IF('Contact Distribution List v1'!I10="$0-$1000",1000,IF('Contact Distribution List v1'!I10="$1000-$10K",5000,IF('Contact Distribution List v1'!I10="$10K+",10000,0)))+(IF('Contact Distribution List v2'!J10="ATTENTION",7.25,IF('Contact Distribution List v2'!J10="COLLABORATION",18,IF('Contact Distribution List v2'!J10="ENGAGEMENT",36,0)))*IF('Contact Distribution List v2'!K10="1-5 x A Year",3,IF('Contact Distribution List v2'!K10="6 - 12 x A Year",9,IF('Contact Distribution List v2'!K10="12+ x A Year",15,0)))))</f>
        <v/>
      </c>
      <c r="D11" s="15"/>
      <c r="E11" s="28"/>
      <c r="F11" s="15"/>
      <c r="G11" s="15"/>
      <c r="H11" s="15" t="str">
        <f>IF('Contact Distribution List v1'!C10="","",'Contact Distribution List v2'!I10)</f>
        <v/>
      </c>
      <c r="I11" s="15"/>
      <c r="J11" s="28"/>
      <c r="K11" s="15"/>
      <c r="L11" s="15"/>
      <c r="M11" s="15" t="str">
        <f>IF('Contact Distribution List v1'!C10="","",'Contact Distribution List v2'!I10)</f>
        <v/>
      </c>
      <c r="N11" s="15"/>
      <c r="O11" s="28"/>
      <c r="P11" s="15"/>
      <c r="Q11" s="15"/>
      <c r="R11" s="15" t="str">
        <f>IF('Contact Distribution List v1'!C10="","",'Contact Distribution List v2'!I10)</f>
        <v/>
      </c>
      <c r="S11" s="15"/>
      <c r="T11" s="28"/>
      <c r="U11" s="15"/>
      <c r="V11" s="15"/>
      <c r="W11" s="15" t="str">
        <f>IF('Contact Distribution List v1'!C10="","",'Contact Distribution List v2'!I10)</f>
        <v/>
      </c>
      <c r="X11" s="15"/>
      <c r="Y11" s="28"/>
      <c r="Z11" s="15"/>
      <c r="AA11" s="15"/>
      <c r="AB11" s="15" t="str">
        <f>IF('Contact Distribution List v1'!C10="","",'Contact Distribution List v2'!I10)</f>
        <v/>
      </c>
      <c r="AC11" s="15"/>
      <c r="AD11" s="28"/>
      <c r="AE11" s="15"/>
      <c r="AF11" s="15"/>
      <c r="AG11" s="15" t="str">
        <f>IF('Contact Distribution List v1'!C10="","",'Contact Distribution List v2'!I10)</f>
        <v/>
      </c>
      <c r="AH11" s="56" t="str">
        <f t="shared" si="1"/>
        <v/>
      </c>
      <c r="AI11" s="57" t="str">
        <f t="shared" si="2"/>
        <v/>
      </c>
    </row>
    <row r="12" ht="15.0" customHeight="1">
      <c r="A12" s="55" t="str">
        <f>IF('Contact Distribution List v1'!C11="","",'Contact Distribution List v1'!C11)</f>
        <v/>
      </c>
      <c r="B12" s="55" t="str">
        <f>IF('Contact Distribution List v1'!C11="","",'Contact Distribution List v1'!D11)</f>
        <v/>
      </c>
      <c r="C12" s="55" t="str">
        <f>IF(OR('Contact Distribution List v2'!J11="",'Contact Distribution List v2'!K11=""),"",IF('Contact Distribution List v1'!I11="$0-$1000",1000,IF('Contact Distribution List v1'!I11="$1000-$10K",5000,IF('Contact Distribution List v1'!I11="$10K+",10000,0)))+(IF('Contact Distribution List v2'!J11="ATTENTION",7.25,IF('Contact Distribution List v2'!J11="COLLABORATION",18,IF('Contact Distribution List v2'!J11="ENGAGEMENT",36,0)))*IF('Contact Distribution List v2'!K11="1-5 x A Year",3,IF('Contact Distribution List v2'!K11="6 - 12 x A Year",9,IF('Contact Distribution List v2'!K11="12+ x A Year",15,0)))))</f>
        <v/>
      </c>
      <c r="D12" s="15"/>
      <c r="E12" s="28"/>
      <c r="F12" s="15"/>
      <c r="G12" s="15"/>
      <c r="H12" s="15" t="str">
        <f>IF('Contact Distribution List v1'!C11="","",'Contact Distribution List v2'!I11)</f>
        <v/>
      </c>
      <c r="I12" s="15"/>
      <c r="J12" s="28"/>
      <c r="K12" s="15"/>
      <c r="L12" s="15"/>
      <c r="M12" s="15" t="str">
        <f>IF('Contact Distribution List v1'!C11="","",'Contact Distribution List v2'!I11)</f>
        <v/>
      </c>
      <c r="N12" s="15"/>
      <c r="O12" s="28"/>
      <c r="P12" s="15"/>
      <c r="Q12" s="15"/>
      <c r="R12" s="15" t="str">
        <f>IF('Contact Distribution List v1'!C11="","",'Contact Distribution List v2'!I11)</f>
        <v/>
      </c>
      <c r="S12" s="15"/>
      <c r="T12" s="28"/>
      <c r="U12" s="15"/>
      <c r="V12" s="15"/>
      <c r="W12" s="15" t="str">
        <f>IF('Contact Distribution List v1'!C11="","",'Contact Distribution List v2'!I11)</f>
        <v/>
      </c>
      <c r="X12" s="15"/>
      <c r="Y12" s="28"/>
      <c r="Z12" s="15"/>
      <c r="AA12" s="15"/>
      <c r="AB12" s="15" t="str">
        <f>IF('Contact Distribution List v1'!C11="","",'Contact Distribution List v2'!I11)</f>
        <v/>
      </c>
      <c r="AC12" s="15"/>
      <c r="AD12" s="28"/>
      <c r="AE12" s="15"/>
      <c r="AF12" s="15"/>
      <c r="AG12" s="15" t="str">
        <f>IF('Contact Distribution List v1'!C11="","",'Contact Distribution List v2'!I11)</f>
        <v/>
      </c>
      <c r="AH12" s="56" t="str">
        <f t="shared" si="1"/>
        <v/>
      </c>
      <c r="AI12" s="57" t="str">
        <f t="shared" si="2"/>
        <v/>
      </c>
    </row>
    <row r="13" ht="15.0" customHeight="1">
      <c r="A13" s="55" t="str">
        <f>IF('Contact Distribution List v1'!C12="","",'Contact Distribution List v1'!C12)</f>
        <v/>
      </c>
      <c r="B13" s="55" t="str">
        <f>IF('Contact Distribution List v1'!C12="","",'Contact Distribution List v1'!D12)</f>
        <v/>
      </c>
      <c r="C13" s="55" t="str">
        <f>IF(OR('Contact Distribution List v2'!J12="",'Contact Distribution List v2'!K12=""),"",IF('Contact Distribution List v1'!I12="$0-$1000",1000,IF('Contact Distribution List v1'!I12="$1000-$10K",5000,IF('Contact Distribution List v1'!I12="$10K+",10000,0)))+(IF('Contact Distribution List v2'!J12="ATTENTION",7.25,IF('Contact Distribution List v2'!J12="COLLABORATION",18,IF('Contact Distribution List v2'!J12="ENGAGEMENT",36,0)))*IF('Contact Distribution List v2'!K12="1-5 x A Year",3,IF('Contact Distribution List v2'!K12="6 - 12 x A Year",9,IF('Contact Distribution List v2'!K12="12+ x A Year",15,0)))))</f>
        <v/>
      </c>
      <c r="D13" s="15"/>
      <c r="E13" s="28"/>
      <c r="F13" s="15"/>
      <c r="G13" s="15"/>
      <c r="H13" s="15" t="str">
        <f>IF('Contact Distribution List v1'!C12="","",'Contact Distribution List v2'!I12)</f>
        <v/>
      </c>
      <c r="I13" s="15"/>
      <c r="J13" s="28"/>
      <c r="K13" s="15"/>
      <c r="L13" s="15"/>
      <c r="M13" s="15" t="str">
        <f>IF('Contact Distribution List v1'!C12="","",'Contact Distribution List v2'!I12)</f>
        <v/>
      </c>
      <c r="N13" s="15"/>
      <c r="O13" s="28"/>
      <c r="P13" s="15"/>
      <c r="Q13" s="15"/>
      <c r="R13" s="15" t="str">
        <f>IF('Contact Distribution List v1'!C12="","",'Contact Distribution List v2'!I12)</f>
        <v/>
      </c>
      <c r="S13" s="15"/>
      <c r="T13" s="28"/>
      <c r="U13" s="15"/>
      <c r="V13" s="15"/>
      <c r="W13" s="15" t="str">
        <f>IF('Contact Distribution List v1'!C12="","",'Contact Distribution List v2'!I12)</f>
        <v/>
      </c>
      <c r="X13" s="15"/>
      <c r="Y13" s="28"/>
      <c r="Z13" s="15"/>
      <c r="AA13" s="15"/>
      <c r="AB13" s="15" t="str">
        <f>IF('Contact Distribution List v1'!C12="","",'Contact Distribution List v2'!I12)</f>
        <v/>
      </c>
      <c r="AC13" s="15"/>
      <c r="AD13" s="28"/>
      <c r="AE13" s="15"/>
      <c r="AF13" s="15"/>
      <c r="AG13" s="15" t="str">
        <f>IF('Contact Distribution List v1'!C12="","",'Contact Distribution List v2'!I12)</f>
        <v/>
      </c>
      <c r="AH13" s="56" t="str">
        <f t="shared" si="1"/>
        <v/>
      </c>
      <c r="AI13" s="57" t="str">
        <f t="shared" si="2"/>
        <v/>
      </c>
    </row>
    <row r="14" ht="15.0" customHeight="1">
      <c r="A14" s="55" t="str">
        <f>IF('Contact Distribution List v1'!C13="","",'Contact Distribution List v1'!C13)</f>
        <v/>
      </c>
      <c r="B14" s="55" t="str">
        <f>IF('Contact Distribution List v1'!C13="","",'Contact Distribution List v1'!D13)</f>
        <v/>
      </c>
      <c r="C14" s="55" t="str">
        <f>IF(OR('Contact Distribution List v2'!J13="",'Contact Distribution List v2'!K13=""),"",IF('Contact Distribution List v1'!I13="$0-$1000",1000,IF('Contact Distribution List v1'!I13="$1000-$10K",5000,IF('Contact Distribution List v1'!I13="$10K+",10000,0)))+(IF('Contact Distribution List v2'!J13="ATTENTION",7.25,IF('Contact Distribution List v2'!J13="COLLABORATION",18,IF('Contact Distribution List v2'!J13="ENGAGEMENT",36,0)))*IF('Contact Distribution List v2'!K13="1-5 x A Year",3,IF('Contact Distribution List v2'!K13="6 - 12 x A Year",9,IF('Contact Distribution List v2'!K13="12+ x A Year",15,0)))))</f>
        <v/>
      </c>
      <c r="D14" s="15"/>
      <c r="E14" s="28"/>
      <c r="F14" s="15"/>
      <c r="G14" s="15"/>
      <c r="H14" s="15" t="str">
        <f>IF('Contact Distribution List v1'!C13="","",'Contact Distribution List v2'!I13)</f>
        <v/>
      </c>
      <c r="I14" s="15"/>
      <c r="J14" s="28"/>
      <c r="K14" s="15"/>
      <c r="L14" s="15"/>
      <c r="M14" s="15" t="str">
        <f>IF('Contact Distribution List v1'!C13="","",'Contact Distribution List v2'!I13)</f>
        <v/>
      </c>
      <c r="N14" s="15"/>
      <c r="O14" s="28"/>
      <c r="P14" s="15"/>
      <c r="Q14" s="15"/>
      <c r="R14" s="15" t="str">
        <f>IF('Contact Distribution List v1'!C13="","",'Contact Distribution List v2'!I13)</f>
        <v/>
      </c>
      <c r="S14" s="15"/>
      <c r="T14" s="28"/>
      <c r="U14" s="15"/>
      <c r="V14" s="15"/>
      <c r="W14" s="15" t="str">
        <f>IF('Contact Distribution List v1'!C13="","",'Contact Distribution List v2'!I13)</f>
        <v/>
      </c>
      <c r="X14" s="15"/>
      <c r="Y14" s="28"/>
      <c r="Z14" s="15"/>
      <c r="AA14" s="15"/>
      <c r="AB14" s="15" t="str">
        <f>IF('Contact Distribution List v1'!C13="","",'Contact Distribution List v2'!I13)</f>
        <v/>
      </c>
      <c r="AC14" s="15"/>
      <c r="AD14" s="28"/>
      <c r="AE14" s="15"/>
      <c r="AF14" s="15"/>
      <c r="AG14" s="15" t="str">
        <f>IF('Contact Distribution List v1'!C13="","",'Contact Distribution List v2'!I13)</f>
        <v/>
      </c>
      <c r="AH14" s="56" t="str">
        <f t="shared" si="1"/>
        <v/>
      </c>
      <c r="AI14" s="57" t="str">
        <f t="shared" si="2"/>
        <v/>
      </c>
    </row>
    <row r="15" ht="15.0" customHeight="1">
      <c r="A15" s="55" t="str">
        <f>IF('Contact Distribution List v1'!C14="","",'Contact Distribution List v1'!C14)</f>
        <v/>
      </c>
      <c r="B15" s="55" t="str">
        <f>IF('Contact Distribution List v1'!C14="","",'Contact Distribution List v1'!D14)</f>
        <v/>
      </c>
      <c r="C15" s="55" t="str">
        <f>IF(OR('Contact Distribution List v2'!J14="",'Contact Distribution List v2'!K14=""),"",IF('Contact Distribution List v1'!I14="$0-$1000",1000,IF('Contact Distribution List v1'!I14="$1000-$10K",5000,IF('Contact Distribution List v1'!I14="$10K+",10000,0)))+(IF('Contact Distribution List v2'!J14="ATTENTION",7.25,IF('Contact Distribution List v2'!J14="COLLABORATION",18,IF('Contact Distribution List v2'!J14="ENGAGEMENT",36,0)))*IF('Contact Distribution List v2'!K14="1-5 x A Year",3,IF('Contact Distribution List v2'!K14="6 - 12 x A Year",9,IF('Contact Distribution List v2'!K14="12+ x A Year",15,0)))))</f>
        <v/>
      </c>
      <c r="D15" s="15"/>
      <c r="E15" s="28"/>
      <c r="F15" s="15"/>
      <c r="G15" s="15"/>
      <c r="H15" s="15" t="str">
        <f>IF('Contact Distribution List v1'!C14="","",'Contact Distribution List v2'!I14)</f>
        <v/>
      </c>
      <c r="I15" s="15"/>
      <c r="J15" s="28"/>
      <c r="K15" s="15"/>
      <c r="L15" s="15"/>
      <c r="M15" s="15" t="str">
        <f>IF('Contact Distribution List v1'!C14="","",'Contact Distribution List v2'!I14)</f>
        <v/>
      </c>
      <c r="N15" s="15"/>
      <c r="O15" s="28"/>
      <c r="P15" s="15"/>
      <c r="Q15" s="15"/>
      <c r="R15" s="15" t="str">
        <f>IF('Contact Distribution List v1'!C14="","",'Contact Distribution List v2'!I14)</f>
        <v/>
      </c>
      <c r="S15" s="15"/>
      <c r="T15" s="28"/>
      <c r="U15" s="15"/>
      <c r="V15" s="15"/>
      <c r="W15" s="15" t="str">
        <f>IF('Contact Distribution List v1'!C14="","",'Contact Distribution List v2'!I14)</f>
        <v/>
      </c>
      <c r="X15" s="15"/>
      <c r="Y15" s="28"/>
      <c r="Z15" s="15"/>
      <c r="AA15" s="15"/>
      <c r="AB15" s="15" t="str">
        <f>IF('Contact Distribution List v1'!C14="","",'Contact Distribution List v2'!I14)</f>
        <v/>
      </c>
      <c r="AC15" s="15"/>
      <c r="AD15" s="28"/>
      <c r="AE15" s="15"/>
      <c r="AF15" s="15"/>
      <c r="AG15" s="15" t="str">
        <f>IF('Contact Distribution List v1'!C14="","",'Contact Distribution List v2'!I14)</f>
        <v/>
      </c>
      <c r="AH15" s="56" t="str">
        <f t="shared" si="1"/>
        <v/>
      </c>
      <c r="AI15" s="57" t="str">
        <f t="shared" si="2"/>
        <v/>
      </c>
    </row>
    <row r="16" ht="15.0" customHeight="1">
      <c r="A16" s="55" t="str">
        <f>IF('Contact Distribution List v1'!C15="","",'Contact Distribution List v1'!C15)</f>
        <v/>
      </c>
      <c r="B16" s="55" t="str">
        <f>IF('Contact Distribution List v1'!C15="","",'Contact Distribution List v1'!D15)</f>
        <v/>
      </c>
      <c r="C16" s="55" t="str">
        <f>IF(OR('Contact Distribution List v2'!J15="",'Contact Distribution List v2'!K15=""),"",IF('Contact Distribution List v1'!I15="$0-$1000",1000,IF('Contact Distribution List v1'!I15="$1000-$10K",5000,IF('Contact Distribution List v1'!I15="$10K+",10000,0)))+(IF('Contact Distribution List v2'!J15="ATTENTION",7.25,IF('Contact Distribution List v2'!J15="COLLABORATION",18,IF('Contact Distribution List v2'!J15="ENGAGEMENT",36,0)))*IF('Contact Distribution List v2'!K15="1-5 x A Year",3,IF('Contact Distribution List v2'!K15="6 - 12 x A Year",9,IF('Contact Distribution List v2'!K15="12+ x A Year",15,0)))))</f>
        <v/>
      </c>
      <c r="D16" s="15"/>
      <c r="E16" s="28"/>
      <c r="F16" s="15"/>
      <c r="G16" s="15"/>
      <c r="H16" s="15" t="str">
        <f>IF('Contact Distribution List v1'!C15="","",'Contact Distribution List v2'!I15)</f>
        <v/>
      </c>
      <c r="I16" s="15"/>
      <c r="J16" s="28"/>
      <c r="K16" s="15"/>
      <c r="L16" s="15"/>
      <c r="M16" s="15" t="str">
        <f>IF('Contact Distribution List v1'!C15="","",'Contact Distribution List v2'!I15)</f>
        <v/>
      </c>
      <c r="N16" s="15"/>
      <c r="O16" s="28"/>
      <c r="P16" s="15"/>
      <c r="Q16" s="15"/>
      <c r="R16" s="15" t="str">
        <f>IF('Contact Distribution List v1'!C15="","",'Contact Distribution List v2'!I15)</f>
        <v/>
      </c>
      <c r="S16" s="15"/>
      <c r="T16" s="28"/>
      <c r="U16" s="15"/>
      <c r="V16" s="15"/>
      <c r="W16" s="15" t="str">
        <f>IF('Contact Distribution List v1'!C15="","",'Contact Distribution List v2'!I15)</f>
        <v/>
      </c>
      <c r="X16" s="15"/>
      <c r="Y16" s="28"/>
      <c r="Z16" s="15"/>
      <c r="AA16" s="15"/>
      <c r="AB16" s="15" t="str">
        <f>IF('Contact Distribution List v1'!C15="","",'Contact Distribution List v2'!I15)</f>
        <v/>
      </c>
      <c r="AC16" s="15"/>
      <c r="AD16" s="28"/>
      <c r="AE16" s="15"/>
      <c r="AF16" s="15"/>
      <c r="AG16" s="15" t="str">
        <f>IF('Contact Distribution List v1'!C15="","",'Contact Distribution List v2'!I15)</f>
        <v/>
      </c>
      <c r="AH16" s="56" t="str">
        <f t="shared" si="1"/>
        <v/>
      </c>
      <c r="AI16" s="57" t="str">
        <f t="shared" si="2"/>
        <v/>
      </c>
    </row>
    <row r="17" ht="15.0" customHeight="1">
      <c r="A17" s="55" t="str">
        <f>IF('Contact Distribution List v1'!C16="","",'Contact Distribution List v1'!C16)</f>
        <v/>
      </c>
      <c r="B17" s="55" t="str">
        <f>IF('Contact Distribution List v1'!C16="","",'Contact Distribution List v1'!D16)</f>
        <v/>
      </c>
      <c r="C17" s="55" t="str">
        <f>IF(OR('Contact Distribution List v2'!J16="",'Contact Distribution List v2'!K16=""),"",IF('Contact Distribution List v1'!I16="$0-$1000",1000,IF('Contact Distribution List v1'!I16="$1000-$10K",5000,IF('Contact Distribution List v1'!I16="$10K+",10000,0)))+(IF('Contact Distribution List v2'!J16="ATTENTION",7.25,IF('Contact Distribution List v2'!J16="COLLABORATION",18,IF('Contact Distribution List v2'!J16="ENGAGEMENT",36,0)))*IF('Contact Distribution List v2'!K16="1-5 x A Year",3,IF('Contact Distribution List v2'!K16="6 - 12 x A Year",9,IF('Contact Distribution List v2'!K16="12+ x A Year",15,0)))))</f>
        <v/>
      </c>
      <c r="D17" s="15"/>
      <c r="E17" s="28"/>
      <c r="F17" s="15"/>
      <c r="G17" s="15"/>
      <c r="H17" s="15" t="str">
        <f>IF('Contact Distribution List v1'!C16="","",'Contact Distribution List v2'!I16)</f>
        <v/>
      </c>
      <c r="I17" s="15"/>
      <c r="J17" s="28"/>
      <c r="K17" s="15"/>
      <c r="L17" s="15"/>
      <c r="M17" s="15" t="str">
        <f>IF('Contact Distribution List v1'!C16="","",'Contact Distribution List v2'!I16)</f>
        <v/>
      </c>
      <c r="N17" s="15"/>
      <c r="O17" s="28"/>
      <c r="P17" s="15"/>
      <c r="Q17" s="15"/>
      <c r="R17" s="15" t="str">
        <f>IF('Contact Distribution List v1'!C16="","",'Contact Distribution List v2'!I16)</f>
        <v/>
      </c>
      <c r="S17" s="15"/>
      <c r="T17" s="28"/>
      <c r="U17" s="15"/>
      <c r="V17" s="15"/>
      <c r="W17" s="15" t="str">
        <f>IF('Contact Distribution List v1'!C16="","",'Contact Distribution List v2'!I16)</f>
        <v/>
      </c>
      <c r="X17" s="15"/>
      <c r="Y17" s="28"/>
      <c r="Z17" s="15"/>
      <c r="AA17" s="15"/>
      <c r="AB17" s="15" t="str">
        <f>IF('Contact Distribution List v1'!C16="","",'Contact Distribution List v2'!I16)</f>
        <v/>
      </c>
      <c r="AC17" s="15"/>
      <c r="AD17" s="28"/>
      <c r="AE17" s="15"/>
      <c r="AF17" s="15"/>
      <c r="AG17" s="15" t="str">
        <f>IF('Contact Distribution List v1'!C16="","",'Contact Distribution List v2'!I16)</f>
        <v/>
      </c>
      <c r="AH17" s="56" t="str">
        <f t="shared" si="1"/>
        <v/>
      </c>
      <c r="AI17" s="57" t="str">
        <f t="shared" si="2"/>
        <v/>
      </c>
    </row>
    <row r="18" ht="15.0" customHeight="1">
      <c r="A18" s="55" t="str">
        <f>IF('Contact Distribution List v1'!C17="","",'Contact Distribution List v1'!C17)</f>
        <v/>
      </c>
      <c r="B18" s="55" t="str">
        <f>IF('Contact Distribution List v1'!C17="","",'Contact Distribution List v1'!D17)</f>
        <v/>
      </c>
      <c r="C18" s="55" t="str">
        <f>IF(OR('Contact Distribution List v2'!J17="",'Contact Distribution List v2'!K17=""),"",IF('Contact Distribution List v1'!I17="$0-$1000",1000,IF('Contact Distribution List v1'!I17="$1000-$10K",5000,IF('Contact Distribution List v1'!I17="$10K+",10000,0)))+(IF('Contact Distribution List v2'!J17="ATTENTION",7.25,IF('Contact Distribution List v2'!J17="COLLABORATION",18,IF('Contact Distribution List v2'!J17="ENGAGEMENT",36,0)))*IF('Contact Distribution List v2'!K17="1-5 x A Year",3,IF('Contact Distribution List v2'!K17="6 - 12 x A Year",9,IF('Contact Distribution List v2'!K17="12+ x A Year",15,0)))))</f>
        <v/>
      </c>
      <c r="D18" s="15"/>
      <c r="E18" s="28"/>
      <c r="F18" s="15"/>
      <c r="G18" s="15"/>
      <c r="H18" s="15" t="str">
        <f>IF('Contact Distribution List v1'!C17="","",'Contact Distribution List v2'!I17)</f>
        <v/>
      </c>
      <c r="I18" s="15"/>
      <c r="J18" s="28"/>
      <c r="K18" s="15"/>
      <c r="L18" s="15"/>
      <c r="M18" s="15" t="str">
        <f>IF('Contact Distribution List v1'!C17="","",'Contact Distribution List v2'!I17)</f>
        <v/>
      </c>
      <c r="N18" s="15"/>
      <c r="O18" s="28"/>
      <c r="P18" s="15"/>
      <c r="Q18" s="15"/>
      <c r="R18" s="15" t="str">
        <f>IF('Contact Distribution List v1'!C17="","",'Contact Distribution List v2'!I17)</f>
        <v/>
      </c>
      <c r="S18" s="15"/>
      <c r="T18" s="28"/>
      <c r="U18" s="15"/>
      <c r="V18" s="15"/>
      <c r="W18" s="15" t="str">
        <f>IF('Contact Distribution List v1'!C17="","",'Contact Distribution List v2'!I17)</f>
        <v/>
      </c>
      <c r="X18" s="15"/>
      <c r="Y18" s="28"/>
      <c r="Z18" s="15"/>
      <c r="AA18" s="15"/>
      <c r="AB18" s="15" t="str">
        <f>IF('Contact Distribution List v1'!C17="","",'Contact Distribution List v2'!I17)</f>
        <v/>
      </c>
      <c r="AC18" s="15"/>
      <c r="AD18" s="28"/>
      <c r="AE18" s="15"/>
      <c r="AF18" s="15"/>
      <c r="AG18" s="15" t="str">
        <f>IF('Contact Distribution List v1'!C17="","",'Contact Distribution List v2'!I17)</f>
        <v/>
      </c>
      <c r="AH18" s="56" t="str">
        <f t="shared" si="1"/>
        <v/>
      </c>
      <c r="AI18" s="57" t="str">
        <f t="shared" si="2"/>
        <v/>
      </c>
    </row>
    <row r="19" ht="15.0" customHeight="1">
      <c r="A19" s="55" t="str">
        <f>IF('Contact Distribution List v1'!C18="","",'Contact Distribution List v1'!C18)</f>
        <v/>
      </c>
      <c r="B19" s="55" t="str">
        <f>IF('Contact Distribution List v1'!C18="","",'Contact Distribution List v1'!D18)</f>
        <v/>
      </c>
      <c r="C19" s="55" t="str">
        <f>IF(OR('Contact Distribution List v2'!J18="",'Contact Distribution List v2'!K18=""),"",IF('Contact Distribution List v1'!I18="$0-$1000",1000,IF('Contact Distribution List v1'!I18="$1000-$10K",5000,IF('Contact Distribution List v1'!I18="$10K+",10000,0)))+(IF('Contact Distribution List v2'!J18="ATTENTION",7.25,IF('Contact Distribution List v2'!J18="COLLABORATION",18,IF('Contact Distribution List v2'!J18="ENGAGEMENT",36,0)))*IF('Contact Distribution List v2'!K18="1-5 x A Year",3,IF('Contact Distribution List v2'!K18="6 - 12 x A Year",9,IF('Contact Distribution List v2'!K18="12+ x A Year",15,0)))))</f>
        <v/>
      </c>
      <c r="D19" s="15"/>
      <c r="E19" s="28"/>
      <c r="F19" s="15"/>
      <c r="G19" s="15"/>
      <c r="H19" s="15" t="str">
        <f>IF('Contact Distribution List v1'!C18="","",'Contact Distribution List v2'!I18)</f>
        <v/>
      </c>
      <c r="I19" s="15"/>
      <c r="J19" s="28"/>
      <c r="K19" s="15"/>
      <c r="L19" s="15"/>
      <c r="M19" s="15" t="str">
        <f>IF('Contact Distribution List v1'!C18="","",'Contact Distribution List v2'!I18)</f>
        <v/>
      </c>
      <c r="N19" s="15"/>
      <c r="O19" s="28"/>
      <c r="P19" s="15"/>
      <c r="Q19" s="15"/>
      <c r="R19" s="15" t="str">
        <f>IF('Contact Distribution List v1'!C18="","",'Contact Distribution List v2'!I18)</f>
        <v/>
      </c>
      <c r="S19" s="15"/>
      <c r="T19" s="28"/>
      <c r="U19" s="15"/>
      <c r="V19" s="15"/>
      <c r="W19" s="15" t="str">
        <f>IF('Contact Distribution List v1'!C18="","",'Contact Distribution List v2'!I18)</f>
        <v/>
      </c>
      <c r="X19" s="15"/>
      <c r="Y19" s="28"/>
      <c r="Z19" s="15"/>
      <c r="AA19" s="15"/>
      <c r="AB19" s="15" t="str">
        <f>IF('Contact Distribution List v1'!C18="","",'Contact Distribution List v2'!I18)</f>
        <v/>
      </c>
      <c r="AC19" s="15"/>
      <c r="AD19" s="28"/>
      <c r="AE19" s="15"/>
      <c r="AF19" s="15"/>
      <c r="AG19" s="15" t="str">
        <f>IF('Contact Distribution List v1'!C18="","",'Contact Distribution List v2'!I18)</f>
        <v/>
      </c>
      <c r="AH19" s="56" t="str">
        <f t="shared" si="1"/>
        <v/>
      </c>
      <c r="AI19" s="57" t="str">
        <f t="shared" si="2"/>
        <v/>
      </c>
    </row>
    <row r="20" ht="15.0" customHeight="1">
      <c r="A20" s="55" t="str">
        <f>IF('Contact Distribution List v1'!C19="","",'Contact Distribution List v1'!C19)</f>
        <v/>
      </c>
      <c r="B20" s="55" t="str">
        <f>IF('Contact Distribution List v1'!C19="","",'Contact Distribution List v1'!D19)</f>
        <v/>
      </c>
      <c r="C20" s="55" t="str">
        <f>IF(OR('Contact Distribution List v2'!J19="",'Contact Distribution List v2'!K19=""),"",IF('Contact Distribution List v1'!I19="$0-$1000",1000,IF('Contact Distribution List v1'!I19="$1000-$10K",5000,IF('Contact Distribution List v1'!I19="$10K+",10000,0)))+(IF('Contact Distribution List v2'!J19="ATTENTION",7.25,IF('Contact Distribution List v2'!J19="COLLABORATION",18,IF('Contact Distribution List v2'!J19="ENGAGEMENT",36,0)))*IF('Contact Distribution List v2'!K19="1-5 x A Year",3,IF('Contact Distribution List v2'!K19="6 - 12 x A Year",9,IF('Contact Distribution List v2'!K19="12+ x A Year",15,0)))))</f>
        <v/>
      </c>
      <c r="D20" s="15"/>
      <c r="E20" s="28"/>
      <c r="F20" s="15"/>
      <c r="G20" s="15"/>
      <c r="H20" s="15" t="str">
        <f>IF('Contact Distribution List v1'!C19="","",'Contact Distribution List v2'!I19)</f>
        <v/>
      </c>
      <c r="I20" s="15"/>
      <c r="J20" s="28"/>
      <c r="K20" s="15"/>
      <c r="L20" s="15"/>
      <c r="M20" s="15" t="str">
        <f>IF('Contact Distribution List v1'!C19="","",'Contact Distribution List v2'!I19)</f>
        <v/>
      </c>
      <c r="N20" s="15"/>
      <c r="O20" s="28"/>
      <c r="P20" s="15"/>
      <c r="Q20" s="15"/>
      <c r="R20" s="15" t="str">
        <f>IF('Contact Distribution List v1'!C19="","",'Contact Distribution List v2'!I19)</f>
        <v/>
      </c>
      <c r="S20" s="15"/>
      <c r="T20" s="28"/>
      <c r="U20" s="15"/>
      <c r="V20" s="15"/>
      <c r="W20" s="15" t="str">
        <f>IF('Contact Distribution List v1'!C19="","",'Contact Distribution List v2'!I19)</f>
        <v/>
      </c>
      <c r="X20" s="15"/>
      <c r="Y20" s="28"/>
      <c r="Z20" s="15"/>
      <c r="AA20" s="15"/>
      <c r="AB20" s="15" t="str">
        <f>IF('Contact Distribution List v1'!C19="","",'Contact Distribution List v2'!I19)</f>
        <v/>
      </c>
      <c r="AC20" s="15"/>
      <c r="AD20" s="28"/>
      <c r="AE20" s="15"/>
      <c r="AF20" s="15"/>
      <c r="AG20" s="15" t="str">
        <f>IF('Contact Distribution List v1'!C19="","",'Contact Distribution List v2'!I19)</f>
        <v/>
      </c>
      <c r="AH20" s="56" t="str">
        <f t="shared" si="1"/>
        <v/>
      </c>
      <c r="AI20" s="57" t="str">
        <f t="shared" si="2"/>
        <v/>
      </c>
    </row>
    <row r="21" ht="15.0" customHeight="1">
      <c r="A21" s="55" t="str">
        <f>IF('Contact Distribution List v1'!C20="","",'Contact Distribution List v1'!C20)</f>
        <v/>
      </c>
      <c r="B21" s="55" t="str">
        <f>IF('Contact Distribution List v1'!C20="","",'Contact Distribution List v1'!D20)</f>
        <v/>
      </c>
      <c r="C21" s="55" t="str">
        <f>IF(OR('Contact Distribution List v2'!J20="",'Contact Distribution List v2'!K20=""),"",IF('Contact Distribution List v1'!I20="$0-$1000",1000,IF('Contact Distribution List v1'!I20="$1000-$10K",5000,IF('Contact Distribution List v1'!I20="$10K+",10000,0)))+(IF('Contact Distribution List v2'!J20="ATTENTION",7.25,IF('Contact Distribution List v2'!J20="COLLABORATION",18,IF('Contact Distribution List v2'!J20="ENGAGEMENT",36,0)))*IF('Contact Distribution List v2'!K20="1-5 x A Year",3,IF('Contact Distribution List v2'!K20="6 - 12 x A Year",9,IF('Contact Distribution List v2'!K20="12+ x A Year",15,0)))))</f>
        <v/>
      </c>
      <c r="D21" s="15"/>
      <c r="E21" s="28"/>
      <c r="F21" s="15"/>
      <c r="G21" s="15"/>
      <c r="H21" s="15" t="str">
        <f>IF('Contact Distribution List v1'!C20="","",'Contact Distribution List v2'!I20)</f>
        <v/>
      </c>
      <c r="I21" s="15"/>
      <c r="J21" s="28"/>
      <c r="K21" s="15"/>
      <c r="L21" s="15"/>
      <c r="M21" s="15" t="str">
        <f>IF('Contact Distribution List v1'!C20="","",'Contact Distribution List v2'!I20)</f>
        <v/>
      </c>
      <c r="N21" s="15"/>
      <c r="O21" s="28"/>
      <c r="P21" s="15"/>
      <c r="Q21" s="15"/>
      <c r="R21" s="15" t="str">
        <f>IF('Contact Distribution List v1'!C20="","",'Contact Distribution List v2'!I20)</f>
        <v/>
      </c>
      <c r="S21" s="15"/>
      <c r="T21" s="28"/>
      <c r="U21" s="15"/>
      <c r="V21" s="15"/>
      <c r="W21" s="15" t="str">
        <f>IF('Contact Distribution List v1'!C20="","",'Contact Distribution List v2'!I20)</f>
        <v/>
      </c>
      <c r="X21" s="15"/>
      <c r="Y21" s="28"/>
      <c r="Z21" s="15"/>
      <c r="AA21" s="15"/>
      <c r="AB21" s="15" t="str">
        <f>IF('Contact Distribution List v1'!C20="","",'Contact Distribution List v2'!I20)</f>
        <v/>
      </c>
      <c r="AC21" s="15"/>
      <c r="AD21" s="28"/>
      <c r="AE21" s="15"/>
      <c r="AF21" s="15"/>
      <c r="AG21" s="15" t="str">
        <f>IF('Contact Distribution List v1'!C20="","",'Contact Distribution List v2'!I20)</f>
        <v/>
      </c>
      <c r="AH21" s="56" t="str">
        <f t="shared" si="1"/>
        <v/>
      </c>
      <c r="AI21" s="57" t="str">
        <f t="shared" si="2"/>
        <v/>
      </c>
    </row>
    <row r="22" ht="15.0" customHeight="1">
      <c r="A22" s="55" t="str">
        <f>IF('Contact Distribution List v1'!C21="","",'Contact Distribution List v1'!C21)</f>
        <v/>
      </c>
      <c r="B22" s="55" t="str">
        <f>IF('Contact Distribution List v1'!C21="","",'Contact Distribution List v1'!D21)</f>
        <v/>
      </c>
      <c r="C22" s="55" t="str">
        <f>IF(OR('Contact Distribution List v2'!J21="",'Contact Distribution List v2'!K21=""),"",IF('Contact Distribution List v1'!I21="$0-$1000",1000,IF('Contact Distribution List v1'!I21="$1000-$10K",5000,IF('Contact Distribution List v1'!I21="$10K+",10000,0)))+(IF('Contact Distribution List v2'!J21="ATTENTION",7.25,IF('Contact Distribution List v2'!J21="COLLABORATION",18,IF('Contact Distribution List v2'!J21="ENGAGEMENT",36,0)))*IF('Contact Distribution List v2'!K21="1-5 x A Year",3,IF('Contact Distribution List v2'!K21="6 - 12 x A Year",9,IF('Contact Distribution List v2'!K21="12+ x A Year",15,0)))))</f>
        <v/>
      </c>
      <c r="D22" s="15"/>
      <c r="E22" s="28"/>
      <c r="F22" s="15"/>
      <c r="G22" s="15"/>
      <c r="H22" s="15" t="str">
        <f>IF('Contact Distribution List v1'!C21="","",'Contact Distribution List v2'!I21)</f>
        <v/>
      </c>
      <c r="I22" s="15"/>
      <c r="J22" s="28"/>
      <c r="K22" s="15"/>
      <c r="L22" s="15"/>
      <c r="M22" s="15" t="str">
        <f>IF('Contact Distribution List v1'!C21="","",'Contact Distribution List v2'!I21)</f>
        <v/>
      </c>
      <c r="N22" s="15"/>
      <c r="O22" s="28"/>
      <c r="P22" s="15"/>
      <c r="Q22" s="15"/>
      <c r="R22" s="15" t="str">
        <f>IF('Contact Distribution List v1'!C21="","",'Contact Distribution List v2'!I21)</f>
        <v/>
      </c>
      <c r="S22" s="15"/>
      <c r="T22" s="28"/>
      <c r="U22" s="15"/>
      <c r="V22" s="15"/>
      <c r="W22" s="15" t="str">
        <f>IF('Contact Distribution List v1'!C21="","",'Contact Distribution List v2'!I21)</f>
        <v/>
      </c>
      <c r="X22" s="15"/>
      <c r="Y22" s="28"/>
      <c r="Z22" s="15"/>
      <c r="AA22" s="15"/>
      <c r="AB22" s="15" t="str">
        <f>IF('Contact Distribution List v1'!C21="","",'Contact Distribution List v2'!I21)</f>
        <v/>
      </c>
      <c r="AC22" s="15"/>
      <c r="AD22" s="28"/>
      <c r="AE22" s="15"/>
      <c r="AF22" s="15"/>
      <c r="AG22" s="15" t="str">
        <f>IF('Contact Distribution List v1'!C21="","",'Contact Distribution List v2'!I21)</f>
        <v/>
      </c>
      <c r="AH22" s="56" t="str">
        <f t="shared" si="1"/>
        <v/>
      </c>
      <c r="AI22" s="57" t="str">
        <f t="shared" si="2"/>
        <v/>
      </c>
    </row>
    <row r="23" ht="15.0" customHeight="1">
      <c r="A23" s="55" t="str">
        <f>IF('Contact Distribution List v1'!C22="","",'Contact Distribution List v1'!C22)</f>
        <v/>
      </c>
      <c r="B23" s="55" t="str">
        <f>IF('Contact Distribution List v1'!C22="","",'Contact Distribution List v1'!D22)</f>
        <v/>
      </c>
      <c r="C23" s="55" t="str">
        <f>IF(OR('Contact Distribution List v2'!J22="",'Contact Distribution List v2'!K22=""),"",IF('Contact Distribution List v1'!I22="$0-$1000",1000,IF('Contact Distribution List v1'!I22="$1000-$10K",5000,IF('Contact Distribution List v1'!I22="$10K+",10000,0)))+(IF('Contact Distribution List v2'!J22="ATTENTION",7.25,IF('Contact Distribution List v2'!J22="COLLABORATION",18,IF('Contact Distribution List v2'!J22="ENGAGEMENT",36,0)))*IF('Contact Distribution List v2'!K22="1-5 x A Year",3,IF('Contact Distribution List v2'!K22="6 - 12 x A Year",9,IF('Contact Distribution List v2'!K22="12+ x A Year",15,0)))))</f>
        <v/>
      </c>
      <c r="D23" s="15"/>
      <c r="E23" s="28"/>
      <c r="F23" s="15"/>
      <c r="G23" s="15"/>
      <c r="H23" s="15" t="str">
        <f>IF('Contact Distribution List v1'!C22="","",'Contact Distribution List v2'!I22)</f>
        <v/>
      </c>
      <c r="I23" s="15"/>
      <c r="J23" s="28"/>
      <c r="K23" s="15"/>
      <c r="L23" s="15"/>
      <c r="M23" s="15" t="str">
        <f>IF('Contact Distribution List v1'!C22="","",'Contact Distribution List v2'!I22)</f>
        <v/>
      </c>
      <c r="N23" s="15"/>
      <c r="O23" s="28"/>
      <c r="P23" s="15"/>
      <c r="Q23" s="15"/>
      <c r="R23" s="15" t="str">
        <f>IF('Contact Distribution List v1'!C22="","",'Contact Distribution List v2'!I22)</f>
        <v/>
      </c>
      <c r="S23" s="15"/>
      <c r="T23" s="28"/>
      <c r="U23" s="15"/>
      <c r="V23" s="15"/>
      <c r="W23" s="15" t="str">
        <f>IF('Contact Distribution List v1'!C22="","",'Contact Distribution List v2'!I22)</f>
        <v/>
      </c>
      <c r="X23" s="15"/>
      <c r="Y23" s="28"/>
      <c r="Z23" s="15"/>
      <c r="AA23" s="15"/>
      <c r="AB23" s="15" t="str">
        <f>IF('Contact Distribution List v1'!C22="","",'Contact Distribution List v2'!I22)</f>
        <v/>
      </c>
      <c r="AC23" s="15"/>
      <c r="AD23" s="28"/>
      <c r="AE23" s="15"/>
      <c r="AF23" s="15"/>
      <c r="AG23" s="15" t="str">
        <f>IF('Contact Distribution List v1'!C22="","",'Contact Distribution List v2'!I22)</f>
        <v/>
      </c>
      <c r="AH23" s="56" t="str">
        <f t="shared" si="1"/>
        <v/>
      </c>
      <c r="AI23" s="57" t="str">
        <f t="shared" si="2"/>
        <v/>
      </c>
    </row>
    <row r="24" ht="15.0" customHeight="1">
      <c r="A24" s="55" t="str">
        <f>IF('Contact Distribution List v1'!C23="","",'Contact Distribution List v1'!C23)</f>
        <v/>
      </c>
      <c r="B24" s="55" t="str">
        <f>IF('Contact Distribution List v1'!C23="","",'Contact Distribution List v1'!D23)</f>
        <v/>
      </c>
      <c r="C24" s="55" t="str">
        <f>IF(OR('Contact Distribution List v2'!J23="",'Contact Distribution List v2'!K23=""),"",IF('Contact Distribution List v1'!I23="$0-$1000",1000,IF('Contact Distribution List v1'!I23="$1000-$10K",5000,IF('Contact Distribution List v1'!I23="$10K+",10000,0)))+(IF('Contact Distribution List v2'!J23="ATTENTION",7.25,IF('Contact Distribution List v2'!J23="COLLABORATION",18,IF('Contact Distribution List v2'!J23="ENGAGEMENT",36,0)))*IF('Contact Distribution List v2'!K23="1-5 x A Year",3,IF('Contact Distribution List v2'!K23="6 - 12 x A Year",9,IF('Contact Distribution List v2'!K23="12+ x A Year",15,0)))))</f>
        <v/>
      </c>
      <c r="D24" s="15"/>
      <c r="E24" s="28"/>
      <c r="F24" s="15"/>
      <c r="G24" s="15"/>
      <c r="H24" s="15" t="str">
        <f>IF('Contact Distribution List v1'!C23="","",'Contact Distribution List v2'!I23)</f>
        <v/>
      </c>
      <c r="I24" s="15"/>
      <c r="J24" s="28"/>
      <c r="K24" s="15"/>
      <c r="L24" s="15"/>
      <c r="M24" s="15" t="str">
        <f>IF('Contact Distribution List v1'!C23="","",'Contact Distribution List v2'!I23)</f>
        <v/>
      </c>
      <c r="N24" s="15"/>
      <c r="O24" s="28"/>
      <c r="P24" s="15"/>
      <c r="Q24" s="15"/>
      <c r="R24" s="15" t="str">
        <f>IF('Contact Distribution List v1'!C23="","",'Contact Distribution List v2'!I23)</f>
        <v/>
      </c>
      <c r="S24" s="15"/>
      <c r="T24" s="28"/>
      <c r="U24" s="15"/>
      <c r="V24" s="15"/>
      <c r="W24" s="15" t="str">
        <f>IF('Contact Distribution List v1'!C23="","",'Contact Distribution List v2'!I23)</f>
        <v/>
      </c>
      <c r="X24" s="15"/>
      <c r="Y24" s="28"/>
      <c r="Z24" s="15"/>
      <c r="AA24" s="15"/>
      <c r="AB24" s="15" t="str">
        <f>IF('Contact Distribution List v1'!C23="","",'Contact Distribution List v2'!I23)</f>
        <v/>
      </c>
      <c r="AC24" s="15"/>
      <c r="AD24" s="28"/>
      <c r="AE24" s="15"/>
      <c r="AF24" s="15"/>
      <c r="AG24" s="15" t="str">
        <f>IF('Contact Distribution List v1'!C23="","",'Contact Distribution List v2'!I23)</f>
        <v/>
      </c>
      <c r="AH24" s="56" t="str">
        <f t="shared" si="1"/>
        <v/>
      </c>
      <c r="AI24" s="57" t="str">
        <f t="shared" si="2"/>
        <v/>
      </c>
    </row>
    <row r="25" ht="15.0" customHeight="1">
      <c r="A25" s="55" t="str">
        <f>IF('Contact Distribution List v1'!C24="","",'Contact Distribution List v1'!C24)</f>
        <v/>
      </c>
      <c r="B25" s="55" t="str">
        <f>IF('Contact Distribution List v1'!C24="","",'Contact Distribution List v1'!D24)</f>
        <v/>
      </c>
      <c r="C25" s="55" t="str">
        <f>IF(OR('Contact Distribution List v2'!J24="",'Contact Distribution List v2'!K24=""),"",IF('Contact Distribution List v1'!I24="$0-$1000",1000,IF('Contact Distribution List v1'!I24="$1000-$10K",5000,IF('Contact Distribution List v1'!I24="$10K+",10000,0)))+(IF('Contact Distribution List v2'!J24="ATTENTION",7.25,IF('Contact Distribution List v2'!J24="COLLABORATION",18,IF('Contact Distribution List v2'!J24="ENGAGEMENT",36,0)))*IF('Contact Distribution List v2'!K24="1-5 x A Year",3,IF('Contact Distribution List v2'!K24="6 - 12 x A Year",9,IF('Contact Distribution List v2'!K24="12+ x A Year",15,0)))))</f>
        <v/>
      </c>
      <c r="D25" s="15"/>
      <c r="E25" s="28"/>
      <c r="F25" s="15"/>
      <c r="G25" s="15"/>
      <c r="H25" s="15" t="str">
        <f>IF('Contact Distribution List v1'!C24="","",'Contact Distribution List v2'!I24)</f>
        <v/>
      </c>
      <c r="I25" s="15"/>
      <c r="J25" s="28"/>
      <c r="K25" s="15"/>
      <c r="L25" s="15"/>
      <c r="M25" s="15" t="str">
        <f>IF('Contact Distribution List v1'!C24="","",'Contact Distribution List v2'!I24)</f>
        <v/>
      </c>
      <c r="N25" s="15"/>
      <c r="O25" s="28"/>
      <c r="P25" s="15"/>
      <c r="Q25" s="15"/>
      <c r="R25" s="15" t="str">
        <f>IF('Contact Distribution List v1'!C24="","",'Contact Distribution List v2'!I24)</f>
        <v/>
      </c>
      <c r="S25" s="15"/>
      <c r="T25" s="28"/>
      <c r="U25" s="15"/>
      <c r="V25" s="15"/>
      <c r="W25" s="15" t="str">
        <f>IF('Contact Distribution List v1'!C24="","",'Contact Distribution List v2'!I24)</f>
        <v/>
      </c>
      <c r="X25" s="15"/>
      <c r="Y25" s="28"/>
      <c r="Z25" s="15"/>
      <c r="AA25" s="15"/>
      <c r="AB25" s="15" t="str">
        <f>IF('Contact Distribution List v1'!C24="","",'Contact Distribution List v2'!I24)</f>
        <v/>
      </c>
      <c r="AC25" s="15"/>
      <c r="AD25" s="28"/>
      <c r="AE25" s="15"/>
      <c r="AF25" s="15"/>
      <c r="AG25" s="15" t="str">
        <f>IF('Contact Distribution List v1'!C24="","",'Contact Distribution List v2'!I24)</f>
        <v/>
      </c>
      <c r="AH25" s="56" t="str">
        <f t="shared" si="1"/>
        <v/>
      </c>
      <c r="AI25" s="57" t="str">
        <f t="shared" si="2"/>
        <v/>
      </c>
    </row>
    <row r="26" ht="15.0" customHeight="1">
      <c r="A26" s="55" t="str">
        <f>IF('Contact Distribution List v1'!C25="","",'Contact Distribution List v1'!C25)</f>
        <v/>
      </c>
      <c r="B26" s="55" t="str">
        <f>IF('Contact Distribution List v1'!C25="","",'Contact Distribution List v1'!D25)</f>
        <v/>
      </c>
      <c r="C26" s="55" t="str">
        <f>IF(OR('Contact Distribution List v2'!J25="",'Contact Distribution List v2'!K25=""),"",IF('Contact Distribution List v1'!I25="$0-$1000",1000,IF('Contact Distribution List v1'!I25="$1000-$10K",5000,IF('Contact Distribution List v1'!I25="$10K+",10000,0)))+(IF('Contact Distribution List v2'!J25="ATTENTION",7.25,IF('Contact Distribution List v2'!J25="COLLABORATION",18,IF('Contact Distribution List v2'!J25="ENGAGEMENT",36,0)))*IF('Contact Distribution List v2'!K25="1-5 x A Year",3,IF('Contact Distribution List v2'!K25="6 - 12 x A Year",9,IF('Contact Distribution List v2'!K25="12+ x A Year",15,0)))))</f>
        <v/>
      </c>
      <c r="D26" s="15"/>
      <c r="E26" s="28"/>
      <c r="F26" s="15"/>
      <c r="G26" s="15"/>
      <c r="H26" s="15" t="str">
        <f>IF('Contact Distribution List v1'!C25="","",'Contact Distribution List v2'!I25)</f>
        <v/>
      </c>
      <c r="I26" s="15"/>
      <c r="J26" s="28"/>
      <c r="K26" s="15"/>
      <c r="L26" s="15"/>
      <c r="M26" s="15" t="str">
        <f>IF('Contact Distribution List v1'!C25="","",'Contact Distribution List v2'!I25)</f>
        <v/>
      </c>
      <c r="N26" s="15"/>
      <c r="O26" s="28"/>
      <c r="P26" s="15"/>
      <c r="Q26" s="15"/>
      <c r="R26" s="15" t="str">
        <f>IF('Contact Distribution List v1'!C25="","",'Contact Distribution List v2'!I25)</f>
        <v/>
      </c>
      <c r="S26" s="15"/>
      <c r="T26" s="28"/>
      <c r="U26" s="15"/>
      <c r="V26" s="15"/>
      <c r="W26" s="15" t="str">
        <f>IF('Contact Distribution List v1'!C25="","",'Contact Distribution List v2'!I25)</f>
        <v/>
      </c>
      <c r="X26" s="15"/>
      <c r="Y26" s="28"/>
      <c r="Z26" s="15"/>
      <c r="AA26" s="15"/>
      <c r="AB26" s="15" t="str">
        <f>IF('Contact Distribution List v1'!C25="","",'Contact Distribution List v2'!I25)</f>
        <v/>
      </c>
      <c r="AC26" s="15"/>
      <c r="AD26" s="28"/>
      <c r="AE26" s="15"/>
      <c r="AF26" s="15"/>
      <c r="AG26" s="15" t="str">
        <f>IF('Contact Distribution List v1'!C25="","",'Contact Distribution List v2'!I25)</f>
        <v/>
      </c>
      <c r="AH26" s="56" t="str">
        <f t="shared" si="1"/>
        <v/>
      </c>
      <c r="AI26" s="57" t="str">
        <f t="shared" si="2"/>
        <v/>
      </c>
    </row>
    <row r="27" ht="15.0" customHeight="1">
      <c r="A27" s="55" t="str">
        <f>IF('Contact Distribution List v1'!C26="","",'Contact Distribution List v1'!C26)</f>
        <v/>
      </c>
      <c r="B27" s="55" t="str">
        <f>IF('Contact Distribution List v1'!C26="","",'Contact Distribution List v1'!D26)</f>
        <v/>
      </c>
      <c r="C27" s="55" t="str">
        <f>IF(OR('Contact Distribution List v2'!J26="",'Contact Distribution List v2'!K26=""),"",IF('Contact Distribution List v1'!I26="$0-$1000",1000,IF('Contact Distribution List v1'!I26="$1000-$10K",5000,IF('Contact Distribution List v1'!I26="$10K+",10000,0)))+(IF('Contact Distribution List v2'!J26="ATTENTION",7.25,IF('Contact Distribution List v2'!J26="COLLABORATION",18,IF('Contact Distribution List v2'!J26="ENGAGEMENT",36,0)))*IF('Contact Distribution List v2'!K26="1-5 x A Year",3,IF('Contact Distribution List v2'!K26="6 - 12 x A Year",9,IF('Contact Distribution List v2'!K26="12+ x A Year",15,0)))))</f>
        <v/>
      </c>
      <c r="D27" s="15"/>
      <c r="E27" s="28"/>
      <c r="F27" s="15"/>
      <c r="G27" s="15"/>
      <c r="H27" s="15" t="str">
        <f>IF('Contact Distribution List v1'!C26="","",'Contact Distribution List v2'!I26)</f>
        <v/>
      </c>
      <c r="I27" s="15"/>
      <c r="J27" s="28"/>
      <c r="K27" s="15"/>
      <c r="L27" s="15"/>
      <c r="M27" s="15" t="str">
        <f>IF('Contact Distribution List v1'!C26="","",'Contact Distribution List v2'!I26)</f>
        <v/>
      </c>
      <c r="N27" s="15"/>
      <c r="O27" s="28"/>
      <c r="P27" s="15"/>
      <c r="Q27" s="15"/>
      <c r="R27" s="15" t="str">
        <f>IF('Contact Distribution List v1'!C26="","",'Contact Distribution List v2'!I26)</f>
        <v/>
      </c>
      <c r="S27" s="15"/>
      <c r="T27" s="28"/>
      <c r="U27" s="15"/>
      <c r="V27" s="15"/>
      <c r="W27" s="15" t="str">
        <f>IF('Contact Distribution List v1'!C26="","",'Contact Distribution List v2'!I26)</f>
        <v/>
      </c>
      <c r="X27" s="15"/>
      <c r="Y27" s="28"/>
      <c r="Z27" s="15"/>
      <c r="AA27" s="15"/>
      <c r="AB27" s="15" t="str">
        <f>IF('Contact Distribution List v1'!C26="","",'Contact Distribution List v2'!I26)</f>
        <v/>
      </c>
      <c r="AC27" s="15"/>
      <c r="AD27" s="28"/>
      <c r="AE27" s="15"/>
      <c r="AF27" s="15"/>
      <c r="AG27" s="15" t="str">
        <f>IF('Contact Distribution List v1'!C26="","",'Contact Distribution List v2'!I26)</f>
        <v/>
      </c>
      <c r="AH27" s="56" t="str">
        <f t="shared" si="1"/>
        <v/>
      </c>
      <c r="AI27" s="57" t="str">
        <f t="shared" si="2"/>
        <v/>
      </c>
    </row>
    <row r="28" ht="15.0" customHeight="1">
      <c r="A28" s="55" t="str">
        <f>IF('Contact Distribution List v1'!C27="","",'Contact Distribution List v1'!C27)</f>
        <v/>
      </c>
      <c r="B28" s="55" t="str">
        <f>IF('Contact Distribution List v1'!C27="","",'Contact Distribution List v1'!D27)</f>
        <v/>
      </c>
      <c r="C28" s="55" t="str">
        <f>IF(OR('Contact Distribution List v2'!J27="",'Contact Distribution List v2'!K27=""),"",IF('Contact Distribution List v1'!I27="$0-$1000",1000,IF('Contact Distribution List v1'!I27="$1000-$10K",5000,IF('Contact Distribution List v1'!I27="$10K+",10000,0)))+(IF('Contact Distribution List v2'!J27="ATTENTION",7.25,IF('Contact Distribution List v2'!J27="COLLABORATION",18,IF('Contact Distribution List v2'!J27="ENGAGEMENT",36,0)))*IF('Contact Distribution List v2'!K27="1-5 x A Year",3,IF('Contact Distribution List v2'!K27="6 - 12 x A Year",9,IF('Contact Distribution List v2'!K27="12+ x A Year",15,0)))))</f>
        <v/>
      </c>
      <c r="D28" s="15"/>
      <c r="E28" s="28"/>
      <c r="F28" s="15"/>
      <c r="G28" s="15"/>
      <c r="H28" s="15" t="str">
        <f>IF('Contact Distribution List v1'!C27="","",'Contact Distribution List v2'!I27)</f>
        <v/>
      </c>
      <c r="I28" s="15"/>
      <c r="J28" s="28"/>
      <c r="K28" s="15"/>
      <c r="L28" s="15"/>
      <c r="M28" s="15" t="str">
        <f>IF('Contact Distribution List v1'!C27="","",'Contact Distribution List v2'!I27)</f>
        <v/>
      </c>
      <c r="N28" s="15"/>
      <c r="O28" s="28"/>
      <c r="P28" s="15"/>
      <c r="Q28" s="15"/>
      <c r="R28" s="15" t="str">
        <f>IF('Contact Distribution List v1'!C27="","",'Contact Distribution List v2'!I27)</f>
        <v/>
      </c>
      <c r="S28" s="15"/>
      <c r="T28" s="28"/>
      <c r="U28" s="15"/>
      <c r="V28" s="15"/>
      <c r="W28" s="15" t="str">
        <f>IF('Contact Distribution List v1'!C27="","",'Contact Distribution List v2'!I27)</f>
        <v/>
      </c>
      <c r="X28" s="15"/>
      <c r="Y28" s="28"/>
      <c r="Z28" s="15"/>
      <c r="AA28" s="15"/>
      <c r="AB28" s="15" t="str">
        <f>IF('Contact Distribution List v1'!C27="","",'Contact Distribution List v2'!I27)</f>
        <v/>
      </c>
      <c r="AC28" s="15"/>
      <c r="AD28" s="28"/>
      <c r="AE28" s="15"/>
      <c r="AF28" s="15"/>
      <c r="AG28" s="15" t="str">
        <f>IF('Contact Distribution List v1'!C27="","",'Contact Distribution List v2'!I27)</f>
        <v/>
      </c>
      <c r="AH28" s="56" t="str">
        <f t="shared" si="1"/>
        <v/>
      </c>
      <c r="AI28" s="57" t="str">
        <f t="shared" si="2"/>
        <v/>
      </c>
    </row>
    <row r="29" ht="15.0" customHeight="1">
      <c r="A29" s="55" t="str">
        <f>IF('Contact Distribution List v1'!C28="","",'Contact Distribution List v1'!C28)</f>
        <v/>
      </c>
      <c r="B29" s="55" t="str">
        <f>IF('Contact Distribution List v1'!C28="","",'Contact Distribution List v1'!D28)</f>
        <v/>
      </c>
      <c r="C29" s="55" t="str">
        <f>IF(OR('Contact Distribution List v2'!J28="",'Contact Distribution List v2'!K28=""),"",IF('Contact Distribution List v1'!I28="$0-$1000",1000,IF('Contact Distribution List v1'!I28="$1000-$10K",5000,IF('Contact Distribution List v1'!I28="$10K+",10000,0)))+(IF('Contact Distribution List v2'!J28="ATTENTION",7.25,IF('Contact Distribution List v2'!J28="COLLABORATION",18,IF('Contact Distribution List v2'!J28="ENGAGEMENT",36,0)))*IF('Contact Distribution List v2'!K28="1-5 x A Year",3,IF('Contact Distribution List v2'!K28="6 - 12 x A Year",9,IF('Contact Distribution List v2'!K28="12+ x A Year",15,0)))))</f>
        <v/>
      </c>
      <c r="D29" s="15"/>
      <c r="E29" s="28"/>
      <c r="F29" s="15"/>
      <c r="G29" s="15"/>
      <c r="H29" s="15" t="str">
        <f>IF('Contact Distribution List v1'!C28="","",'Contact Distribution List v2'!I28)</f>
        <v/>
      </c>
      <c r="I29" s="15"/>
      <c r="J29" s="28"/>
      <c r="K29" s="15"/>
      <c r="L29" s="15"/>
      <c r="M29" s="15" t="str">
        <f>IF('Contact Distribution List v1'!C28="","",'Contact Distribution List v2'!I28)</f>
        <v/>
      </c>
      <c r="N29" s="15"/>
      <c r="O29" s="28"/>
      <c r="P29" s="15"/>
      <c r="Q29" s="15"/>
      <c r="R29" s="15" t="str">
        <f>IF('Contact Distribution List v1'!C28="","",'Contact Distribution List v2'!I28)</f>
        <v/>
      </c>
      <c r="S29" s="15"/>
      <c r="T29" s="28"/>
      <c r="U29" s="15"/>
      <c r="V29" s="15"/>
      <c r="W29" s="15" t="str">
        <f>IF('Contact Distribution List v1'!C28="","",'Contact Distribution List v2'!I28)</f>
        <v/>
      </c>
      <c r="X29" s="15"/>
      <c r="Y29" s="28"/>
      <c r="Z29" s="15"/>
      <c r="AA29" s="15"/>
      <c r="AB29" s="15" t="str">
        <f>IF('Contact Distribution List v1'!C28="","",'Contact Distribution List v2'!I28)</f>
        <v/>
      </c>
      <c r="AC29" s="15"/>
      <c r="AD29" s="28"/>
      <c r="AE29" s="15"/>
      <c r="AF29" s="15"/>
      <c r="AG29" s="15" t="str">
        <f>IF('Contact Distribution List v1'!C28="","",'Contact Distribution List v2'!I28)</f>
        <v/>
      </c>
      <c r="AH29" s="56" t="str">
        <f t="shared" si="1"/>
        <v/>
      </c>
      <c r="AI29" s="57" t="str">
        <f t="shared" si="2"/>
        <v/>
      </c>
    </row>
    <row r="30" ht="15.0" customHeight="1">
      <c r="A30" s="55" t="str">
        <f>IF('Contact Distribution List v1'!C29="","",'Contact Distribution List v1'!C29)</f>
        <v/>
      </c>
      <c r="B30" s="55" t="str">
        <f>IF('Contact Distribution List v1'!C29="","",'Contact Distribution List v1'!D29)</f>
        <v/>
      </c>
      <c r="C30" s="55" t="str">
        <f>IF(OR('Contact Distribution List v2'!J29="",'Contact Distribution List v2'!K29=""),"",IF('Contact Distribution List v1'!I29="$0-$1000",1000,IF('Contact Distribution List v1'!I29="$1000-$10K",5000,IF('Contact Distribution List v1'!I29="$10K+",10000,0)))+(IF('Contact Distribution List v2'!J29="ATTENTION",7.25,IF('Contact Distribution List v2'!J29="COLLABORATION",18,IF('Contact Distribution List v2'!J29="ENGAGEMENT",36,0)))*IF('Contact Distribution List v2'!K29="1-5 x A Year",3,IF('Contact Distribution List v2'!K29="6 - 12 x A Year",9,IF('Contact Distribution List v2'!K29="12+ x A Year",15,0)))))</f>
        <v/>
      </c>
      <c r="D30" s="15"/>
      <c r="E30" s="28"/>
      <c r="F30" s="15"/>
      <c r="G30" s="15"/>
      <c r="H30" s="15" t="str">
        <f>IF('Contact Distribution List v1'!C29="","",'Contact Distribution List v2'!I29)</f>
        <v/>
      </c>
      <c r="I30" s="15"/>
      <c r="J30" s="28"/>
      <c r="K30" s="15"/>
      <c r="L30" s="15"/>
      <c r="M30" s="15" t="str">
        <f>IF('Contact Distribution List v1'!C29="","",'Contact Distribution List v2'!I29)</f>
        <v/>
      </c>
      <c r="N30" s="15"/>
      <c r="O30" s="28"/>
      <c r="P30" s="15"/>
      <c r="Q30" s="15"/>
      <c r="R30" s="15" t="str">
        <f>IF('Contact Distribution List v1'!C29="","",'Contact Distribution List v2'!I29)</f>
        <v/>
      </c>
      <c r="S30" s="15"/>
      <c r="T30" s="28"/>
      <c r="U30" s="15"/>
      <c r="V30" s="15"/>
      <c r="W30" s="15" t="str">
        <f>IF('Contact Distribution List v1'!C29="","",'Contact Distribution List v2'!I29)</f>
        <v/>
      </c>
      <c r="X30" s="15"/>
      <c r="Y30" s="28"/>
      <c r="Z30" s="15"/>
      <c r="AA30" s="15"/>
      <c r="AB30" s="15" t="str">
        <f>IF('Contact Distribution List v1'!C29="","",'Contact Distribution List v2'!I29)</f>
        <v/>
      </c>
      <c r="AC30" s="15"/>
      <c r="AD30" s="28"/>
      <c r="AE30" s="15"/>
      <c r="AF30" s="15"/>
      <c r="AG30" s="15" t="str">
        <f>IF('Contact Distribution List v1'!C29="","",'Contact Distribution List v2'!I29)</f>
        <v/>
      </c>
      <c r="AH30" s="56" t="str">
        <f t="shared" si="1"/>
        <v/>
      </c>
      <c r="AI30" s="57" t="str">
        <f t="shared" si="2"/>
        <v/>
      </c>
    </row>
    <row r="31" ht="15.0" customHeight="1">
      <c r="A31" s="55" t="str">
        <f>IF('Contact Distribution List v1'!C30="","",'Contact Distribution List v1'!C30)</f>
        <v/>
      </c>
      <c r="B31" s="55" t="str">
        <f>IF('Contact Distribution List v1'!C30="","",'Contact Distribution List v1'!D30)</f>
        <v/>
      </c>
      <c r="C31" s="55" t="str">
        <f>IF(OR('Contact Distribution List v2'!J30="",'Contact Distribution List v2'!K30=""),"",IF('Contact Distribution List v1'!I30="$0-$1000",1000,IF('Contact Distribution List v1'!I30="$1000-$10K",5000,IF('Contact Distribution List v1'!I30="$10K+",10000,0)))+(IF('Contact Distribution List v2'!J30="ATTENTION",7.25,IF('Contact Distribution List v2'!J30="COLLABORATION",18,IF('Contact Distribution List v2'!J30="ENGAGEMENT",36,0)))*IF('Contact Distribution List v2'!K30="1-5 x A Year",3,IF('Contact Distribution List v2'!K30="6 - 12 x A Year",9,IF('Contact Distribution List v2'!K30="12+ x A Year",15,0)))))</f>
        <v/>
      </c>
      <c r="D31" s="15"/>
      <c r="E31" s="28"/>
      <c r="F31" s="15"/>
      <c r="G31" s="15"/>
      <c r="H31" s="15" t="str">
        <f>IF('Contact Distribution List v1'!C30="","",'Contact Distribution List v2'!I30)</f>
        <v/>
      </c>
      <c r="I31" s="15"/>
      <c r="J31" s="28"/>
      <c r="K31" s="15"/>
      <c r="L31" s="15"/>
      <c r="M31" s="15" t="str">
        <f>IF('Contact Distribution List v1'!C30="","",'Contact Distribution List v2'!I30)</f>
        <v/>
      </c>
      <c r="N31" s="15"/>
      <c r="O31" s="28"/>
      <c r="P31" s="15"/>
      <c r="Q31" s="15"/>
      <c r="R31" s="15" t="str">
        <f>IF('Contact Distribution List v1'!C30="","",'Contact Distribution List v2'!I30)</f>
        <v/>
      </c>
      <c r="S31" s="15"/>
      <c r="T31" s="28"/>
      <c r="U31" s="15"/>
      <c r="V31" s="15"/>
      <c r="W31" s="15" t="str">
        <f>IF('Contact Distribution List v1'!C30="","",'Contact Distribution List v2'!I30)</f>
        <v/>
      </c>
      <c r="X31" s="15"/>
      <c r="Y31" s="28"/>
      <c r="Z31" s="15"/>
      <c r="AA31" s="15"/>
      <c r="AB31" s="15" t="str">
        <f>IF('Contact Distribution List v1'!C30="","",'Contact Distribution List v2'!I30)</f>
        <v/>
      </c>
      <c r="AC31" s="15"/>
      <c r="AD31" s="28"/>
      <c r="AE31" s="15"/>
      <c r="AF31" s="15"/>
      <c r="AG31" s="15" t="str">
        <f>IF('Contact Distribution List v1'!C30="","",'Contact Distribution List v2'!I30)</f>
        <v/>
      </c>
      <c r="AH31" s="56" t="str">
        <f t="shared" si="1"/>
        <v/>
      </c>
      <c r="AI31" s="57" t="str">
        <f t="shared" si="2"/>
        <v/>
      </c>
    </row>
    <row r="32" ht="15.0" customHeight="1">
      <c r="A32" s="55" t="str">
        <f>IF('Contact Distribution List v1'!C31="","",'Contact Distribution List v1'!C31)</f>
        <v/>
      </c>
      <c r="B32" s="55" t="str">
        <f>IF('Contact Distribution List v1'!C31="","",'Contact Distribution List v1'!D31)</f>
        <v/>
      </c>
      <c r="C32" s="55" t="str">
        <f>IF(OR('Contact Distribution List v2'!J31="",'Contact Distribution List v2'!K31=""),"",IF('Contact Distribution List v1'!I31="$0-$1000",1000,IF('Contact Distribution List v1'!I31="$1000-$10K",5000,IF('Contact Distribution List v1'!I31="$10K+",10000,0)))+(IF('Contact Distribution List v2'!J31="ATTENTION",7.25,IF('Contact Distribution List v2'!J31="COLLABORATION",18,IF('Contact Distribution List v2'!J31="ENGAGEMENT",36,0)))*IF('Contact Distribution List v2'!K31="1-5 x A Year",3,IF('Contact Distribution List v2'!K31="6 - 12 x A Year",9,IF('Contact Distribution List v2'!K31="12+ x A Year",15,0)))))</f>
        <v/>
      </c>
      <c r="D32" s="15"/>
      <c r="E32" s="28"/>
      <c r="F32" s="15"/>
      <c r="G32" s="15"/>
      <c r="H32" s="15" t="str">
        <f>IF('Contact Distribution List v1'!C31="","",'Contact Distribution List v2'!I31)</f>
        <v/>
      </c>
      <c r="I32" s="15"/>
      <c r="J32" s="28"/>
      <c r="K32" s="15"/>
      <c r="L32" s="15"/>
      <c r="M32" s="15" t="str">
        <f>IF('Contact Distribution List v1'!C31="","",'Contact Distribution List v2'!I31)</f>
        <v/>
      </c>
      <c r="N32" s="15"/>
      <c r="O32" s="28"/>
      <c r="P32" s="15"/>
      <c r="Q32" s="15"/>
      <c r="R32" s="15" t="str">
        <f>IF('Contact Distribution List v1'!C31="","",'Contact Distribution List v2'!I31)</f>
        <v/>
      </c>
      <c r="S32" s="15"/>
      <c r="T32" s="28"/>
      <c r="U32" s="15"/>
      <c r="V32" s="15"/>
      <c r="W32" s="15" t="str">
        <f>IF('Contact Distribution List v1'!C31="","",'Contact Distribution List v2'!I31)</f>
        <v/>
      </c>
      <c r="X32" s="15"/>
      <c r="Y32" s="28"/>
      <c r="Z32" s="15"/>
      <c r="AA32" s="15"/>
      <c r="AB32" s="15" t="str">
        <f>IF('Contact Distribution List v1'!C31="","",'Contact Distribution List v2'!I31)</f>
        <v/>
      </c>
      <c r="AC32" s="15"/>
      <c r="AD32" s="28"/>
      <c r="AE32" s="15"/>
      <c r="AF32" s="15"/>
      <c r="AG32" s="15" t="str">
        <f>IF('Contact Distribution List v1'!C31="","",'Contact Distribution List v2'!I31)</f>
        <v/>
      </c>
      <c r="AH32" s="56" t="str">
        <f t="shared" si="1"/>
        <v/>
      </c>
      <c r="AI32" s="57" t="str">
        <f t="shared" si="2"/>
        <v/>
      </c>
    </row>
    <row r="33" ht="15.0" customHeight="1">
      <c r="A33" s="55" t="str">
        <f>IF('Contact Distribution List v1'!C32="","",'Contact Distribution List v1'!C32)</f>
        <v/>
      </c>
      <c r="B33" s="55" t="str">
        <f>IF('Contact Distribution List v1'!C32="","",'Contact Distribution List v1'!D32)</f>
        <v/>
      </c>
      <c r="C33" s="55" t="str">
        <f>IF(OR('Contact Distribution List v2'!J32="",'Contact Distribution List v2'!K32=""),"",IF('Contact Distribution List v1'!I32="$0-$1000",1000,IF('Contact Distribution List v1'!I32="$1000-$10K",5000,IF('Contact Distribution List v1'!I32="$10K+",10000,0)))+(IF('Contact Distribution List v2'!J32="ATTENTION",7.25,IF('Contact Distribution List v2'!J32="COLLABORATION",18,IF('Contact Distribution List v2'!J32="ENGAGEMENT",36,0)))*IF('Contact Distribution List v2'!K32="1-5 x A Year",3,IF('Contact Distribution List v2'!K32="6 - 12 x A Year",9,IF('Contact Distribution List v2'!K32="12+ x A Year",15,0)))))</f>
        <v/>
      </c>
      <c r="D33" s="15"/>
      <c r="E33" s="28"/>
      <c r="F33" s="15"/>
      <c r="G33" s="15"/>
      <c r="H33" s="15" t="str">
        <f>IF('Contact Distribution List v1'!C32="","",'Contact Distribution List v2'!I32)</f>
        <v/>
      </c>
      <c r="I33" s="15"/>
      <c r="J33" s="28"/>
      <c r="K33" s="15"/>
      <c r="L33" s="15"/>
      <c r="M33" s="15" t="str">
        <f>IF('Contact Distribution List v1'!C32="","",'Contact Distribution List v2'!I32)</f>
        <v/>
      </c>
      <c r="N33" s="15"/>
      <c r="O33" s="28"/>
      <c r="P33" s="15"/>
      <c r="Q33" s="15"/>
      <c r="R33" s="15" t="str">
        <f>IF('Contact Distribution List v1'!C32="","",'Contact Distribution List v2'!I32)</f>
        <v/>
      </c>
      <c r="S33" s="15"/>
      <c r="T33" s="28"/>
      <c r="U33" s="15"/>
      <c r="V33" s="15"/>
      <c r="W33" s="15" t="str">
        <f>IF('Contact Distribution List v1'!C32="","",'Contact Distribution List v2'!I32)</f>
        <v/>
      </c>
      <c r="X33" s="15"/>
      <c r="Y33" s="28"/>
      <c r="Z33" s="15"/>
      <c r="AA33" s="15"/>
      <c r="AB33" s="15" t="str">
        <f>IF('Contact Distribution List v1'!C32="","",'Contact Distribution List v2'!I32)</f>
        <v/>
      </c>
      <c r="AC33" s="15"/>
      <c r="AD33" s="28"/>
      <c r="AE33" s="15"/>
      <c r="AF33" s="15"/>
      <c r="AG33" s="15" t="str">
        <f>IF('Contact Distribution List v1'!C32="","",'Contact Distribution List v2'!I32)</f>
        <v/>
      </c>
      <c r="AH33" s="56" t="str">
        <f t="shared" si="1"/>
        <v/>
      </c>
      <c r="AI33" s="57" t="str">
        <f t="shared" si="2"/>
        <v/>
      </c>
    </row>
    <row r="34" ht="15.0" customHeight="1">
      <c r="A34" s="55" t="str">
        <f>IF('Contact Distribution List v1'!C33="","",'Contact Distribution List v1'!C33)</f>
        <v/>
      </c>
      <c r="B34" s="55" t="str">
        <f>IF('Contact Distribution List v1'!C33="","",'Contact Distribution List v1'!D33)</f>
        <v/>
      </c>
      <c r="C34" s="55" t="str">
        <f>IF(OR('Contact Distribution List v2'!J33="",'Contact Distribution List v2'!K33=""),"",IF('Contact Distribution List v1'!I33="$0-$1000",1000,IF('Contact Distribution List v1'!I33="$1000-$10K",5000,IF('Contact Distribution List v1'!I33="$10K+",10000,0)))+(IF('Contact Distribution List v2'!J33="ATTENTION",7.25,IF('Contact Distribution List v2'!J33="COLLABORATION",18,IF('Contact Distribution List v2'!J33="ENGAGEMENT",36,0)))*IF('Contact Distribution List v2'!K33="1-5 x A Year",3,IF('Contact Distribution List v2'!K33="6 - 12 x A Year",9,IF('Contact Distribution List v2'!K33="12+ x A Year",15,0)))))</f>
        <v/>
      </c>
      <c r="D34" s="15"/>
      <c r="E34" s="28"/>
      <c r="F34" s="15"/>
      <c r="G34" s="15"/>
      <c r="H34" s="15" t="str">
        <f>IF('Contact Distribution List v1'!C33="","",'Contact Distribution List v2'!I33)</f>
        <v/>
      </c>
      <c r="I34" s="15"/>
      <c r="J34" s="28"/>
      <c r="K34" s="15"/>
      <c r="L34" s="15"/>
      <c r="M34" s="15" t="str">
        <f>IF('Contact Distribution List v1'!C33="","",'Contact Distribution List v2'!I33)</f>
        <v/>
      </c>
      <c r="N34" s="15"/>
      <c r="O34" s="28"/>
      <c r="P34" s="15"/>
      <c r="Q34" s="15"/>
      <c r="R34" s="15" t="str">
        <f>IF('Contact Distribution List v1'!C33="","",'Contact Distribution List v2'!I33)</f>
        <v/>
      </c>
      <c r="S34" s="15"/>
      <c r="T34" s="28"/>
      <c r="U34" s="15"/>
      <c r="V34" s="15"/>
      <c r="W34" s="15" t="str">
        <f>IF('Contact Distribution List v1'!C33="","",'Contact Distribution List v2'!I33)</f>
        <v/>
      </c>
      <c r="X34" s="15"/>
      <c r="Y34" s="28"/>
      <c r="Z34" s="15"/>
      <c r="AA34" s="15"/>
      <c r="AB34" s="15" t="str">
        <f>IF('Contact Distribution List v1'!C33="","",'Contact Distribution List v2'!I33)</f>
        <v/>
      </c>
      <c r="AC34" s="15"/>
      <c r="AD34" s="28"/>
      <c r="AE34" s="15"/>
      <c r="AF34" s="15"/>
      <c r="AG34" s="15" t="str">
        <f>IF('Contact Distribution List v1'!C33="","",'Contact Distribution List v2'!I33)</f>
        <v/>
      </c>
      <c r="AH34" s="56" t="str">
        <f t="shared" si="1"/>
        <v/>
      </c>
      <c r="AI34" s="57" t="str">
        <f t="shared" si="2"/>
        <v/>
      </c>
    </row>
    <row r="35" ht="15.0" customHeight="1">
      <c r="A35" s="55" t="str">
        <f>IF('Contact Distribution List v1'!C34="","",'Contact Distribution List v1'!C34)</f>
        <v/>
      </c>
      <c r="B35" s="55" t="str">
        <f>IF('Contact Distribution List v1'!C34="","",'Contact Distribution List v1'!D34)</f>
        <v/>
      </c>
      <c r="C35" s="55" t="str">
        <f>IF(OR('Contact Distribution List v2'!J34="",'Contact Distribution List v2'!K34=""),"",IF('Contact Distribution List v1'!I34="$0-$1000",1000,IF('Contact Distribution List v1'!I34="$1000-$10K",5000,IF('Contact Distribution List v1'!I34="$10K+",10000,0)))+(IF('Contact Distribution List v2'!J34="ATTENTION",7.25,IF('Contact Distribution List v2'!J34="COLLABORATION",18,IF('Contact Distribution List v2'!J34="ENGAGEMENT",36,0)))*IF('Contact Distribution List v2'!K34="1-5 x A Year",3,IF('Contact Distribution List v2'!K34="6 - 12 x A Year",9,IF('Contact Distribution List v2'!K34="12+ x A Year",15,0)))))</f>
        <v/>
      </c>
      <c r="D35" s="15"/>
      <c r="E35" s="28"/>
      <c r="F35" s="15"/>
      <c r="G35" s="15"/>
      <c r="H35" s="15" t="str">
        <f>IF('Contact Distribution List v1'!C34="","",'Contact Distribution List v2'!I34)</f>
        <v/>
      </c>
      <c r="I35" s="15"/>
      <c r="J35" s="28"/>
      <c r="K35" s="15"/>
      <c r="L35" s="15"/>
      <c r="M35" s="15" t="str">
        <f>IF('Contact Distribution List v1'!C34="","",'Contact Distribution List v2'!I34)</f>
        <v/>
      </c>
      <c r="N35" s="15"/>
      <c r="O35" s="28"/>
      <c r="P35" s="15"/>
      <c r="Q35" s="15"/>
      <c r="R35" s="15" t="str">
        <f>IF('Contact Distribution List v1'!C34="","",'Contact Distribution List v2'!I34)</f>
        <v/>
      </c>
      <c r="S35" s="15"/>
      <c r="T35" s="28"/>
      <c r="U35" s="15"/>
      <c r="V35" s="15"/>
      <c r="W35" s="15" t="str">
        <f>IF('Contact Distribution List v1'!C34="","",'Contact Distribution List v2'!I34)</f>
        <v/>
      </c>
      <c r="X35" s="15"/>
      <c r="Y35" s="28"/>
      <c r="Z35" s="15"/>
      <c r="AA35" s="15"/>
      <c r="AB35" s="15" t="str">
        <f>IF('Contact Distribution List v1'!C34="","",'Contact Distribution List v2'!I34)</f>
        <v/>
      </c>
      <c r="AC35" s="15"/>
      <c r="AD35" s="28"/>
      <c r="AE35" s="15"/>
      <c r="AF35" s="15"/>
      <c r="AG35" s="15" t="str">
        <f>IF('Contact Distribution List v1'!C34="","",'Contact Distribution List v2'!I34)</f>
        <v/>
      </c>
      <c r="AH35" s="56" t="str">
        <f t="shared" si="1"/>
        <v/>
      </c>
      <c r="AI35" s="57" t="str">
        <f t="shared" si="2"/>
        <v/>
      </c>
    </row>
    <row r="36" ht="15.0" customHeight="1">
      <c r="A36" s="55" t="str">
        <f>IF('Contact Distribution List v1'!C35="","",'Contact Distribution List v1'!C35)</f>
        <v/>
      </c>
      <c r="B36" s="55" t="str">
        <f>IF('Contact Distribution List v1'!C35="","",'Contact Distribution List v1'!D35)</f>
        <v/>
      </c>
      <c r="C36" s="55" t="str">
        <f>IF(OR('Contact Distribution List v2'!J35="",'Contact Distribution List v2'!K35=""),"",IF('Contact Distribution List v1'!I35="$0-$1000",1000,IF('Contact Distribution List v1'!I35="$1000-$10K",5000,IF('Contact Distribution List v1'!I35="$10K+",10000,0)))+(IF('Contact Distribution List v2'!J35="ATTENTION",7.25,IF('Contact Distribution List v2'!J35="COLLABORATION",18,IF('Contact Distribution List v2'!J35="ENGAGEMENT",36,0)))*IF('Contact Distribution List v2'!K35="1-5 x A Year",3,IF('Contact Distribution List v2'!K35="6 - 12 x A Year",9,IF('Contact Distribution List v2'!K35="12+ x A Year",15,0)))))</f>
        <v/>
      </c>
      <c r="D36" s="15"/>
      <c r="E36" s="28"/>
      <c r="F36" s="15"/>
      <c r="G36" s="15"/>
      <c r="H36" s="15" t="str">
        <f>IF('Contact Distribution List v1'!C35="","",'Contact Distribution List v2'!I35)</f>
        <v/>
      </c>
      <c r="I36" s="15"/>
      <c r="J36" s="28"/>
      <c r="K36" s="15"/>
      <c r="L36" s="15"/>
      <c r="M36" s="15" t="str">
        <f>IF('Contact Distribution List v1'!C35="","",'Contact Distribution List v2'!I35)</f>
        <v/>
      </c>
      <c r="N36" s="15"/>
      <c r="O36" s="28"/>
      <c r="P36" s="15"/>
      <c r="Q36" s="15"/>
      <c r="R36" s="15" t="str">
        <f>IF('Contact Distribution List v1'!C35="","",'Contact Distribution List v2'!I35)</f>
        <v/>
      </c>
      <c r="S36" s="15"/>
      <c r="T36" s="28"/>
      <c r="U36" s="15"/>
      <c r="V36" s="15"/>
      <c r="W36" s="15" t="str">
        <f>IF('Contact Distribution List v1'!C35="","",'Contact Distribution List v2'!I35)</f>
        <v/>
      </c>
      <c r="X36" s="15"/>
      <c r="Y36" s="28"/>
      <c r="Z36" s="15"/>
      <c r="AA36" s="15"/>
      <c r="AB36" s="15" t="str">
        <f>IF('Contact Distribution List v1'!C35="","",'Contact Distribution List v2'!I35)</f>
        <v/>
      </c>
      <c r="AC36" s="15"/>
      <c r="AD36" s="28"/>
      <c r="AE36" s="15"/>
      <c r="AF36" s="15"/>
      <c r="AG36" s="15" t="str">
        <f>IF('Contact Distribution List v1'!C35="","",'Contact Distribution List v2'!I35)</f>
        <v/>
      </c>
      <c r="AH36" s="56" t="str">
        <f t="shared" si="1"/>
        <v/>
      </c>
      <c r="AI36" s="57" t="str">
        <f t="shared" si="2"/>
        <v/>
      </c>
    </row>
    <row r="37" ht="15.0" customHeight="1">
      <c r="A37" s="55" t="str">
        <f>IF('Contact Distribution List v1'!C36="","",'Contact Distribution List v1'!C36)</f>
        <v/>
      </c>
      <c r="B37" s="55" t="str">
        <f>IF('Contact Distribution List v1'!C36="","",'Contact Distribution List v1'!D36)</f>
        <v/>
      </c>
      <c r="C37" s="55" t="str">
        <f>IF(OR('Contact Distribution List v2'!J36="",'Contact Distribution List v2'!K36=""),"",IF('Contact Distribution List v1'!I36="$0-$1000",1000,IF('Contact Distribution List v1'!I36="$1000-$10K",5000,IF('Contact Distribution List v1'!I36="$10K+",10000,0)))+(IF('Contact Distribution List v2'!J36="ATTENTION",7.25,IF('Contact Distribution List v2'!J36="COLLABORATION",18,IF('Contact Distribution List v2'!J36="ENGAGEMENT",36,0)))*IF('Contact Distribution List v2'!K36="1-5 x A Year",3,IF('Contact Distribution List v2'!K36="6 - 12 x A Year",9,IF('Contact Distribution List v2'!K36="12+ x A Year",15,0)))))</f>
        <v/>
      </c>
      <c r="D37" s="15"/>
      <c r="E37" s="28"/>
      <c r="F37" s="15"/>
      <c r="G37" s="15"/>
      <c r="H37" s="15" t="str">
        <f>IF('Contact Distribution List v1'!C36="","",'Contact Distribution List v2'!I36)</f>
        <v/>
      </c>
      <c r="I37" s="15"/>
      <c r="J37" s="28"/>
      <c r="K37" s="15"/>
      <c r="L37" s="15"/>
      <c r="M37" s="15" t="str">
        <f>IF('Contact Distribution List v1'!C36="","",'Contact Distribution List v2'!I36)</f>
        <v/>
      </c>
      <c r="N37" s="15"/>
      <c r="O37" s="28"/>
      <c r="P37" s="15"/>
      <c r="Q37" s="15"/>
      <c r="R37" s="15" t="str">
        <f>IF('Contact Distribution List v1'!C36="","",'Contact Distribution List v2'!I36)</f>
        <v/>
      </c>
      <c r="S37" s="15"/>
      <c r="T37" s="28"/>
      <c r="U37" s="15"/>
      <c r="V37" s="15"/>
      <c r="W37" s="15" t="str">
        <f>IF('Contact Distribution List v1'!C36="","",'Contact Distribution List v2'!I36)</f>
        <v/>
      </c>
      <c r="X37" s="15"/>
      <c r="Y37" s="28"/>
      <c r="Z37" s="15"/>
      <c r="AA37" s="15"/>
      <c r="AB37" s="15" t="str">
        <f>IF('Contact Distribution List v1'!C36="","",'Contact Distribution List v2'!I36)</f>
        <v/>
      </c>
      <c r="AC37" s="15"/>
      <c r="AD37" s="28"/>
      <c r="AE37" s="15"/>
      <c r="AF37" s="15"/>
      <c r="AG37" s="15" t="str">
        <f>IF('Contact Distribution List v1'!C36="","",'Contact Distribution List v2'!I36)</f>
        <v/>
      </c>
      <c r="AH37" s="56" t="str">
        <f t="shared" si="1"/>
        <v/>
      </c>
      <c r="AI37" s="57" t="str">
        <f t="shared" si="2"/>
        <v/>
      </c>
    </row>
    <row r="38" ht="15.0" customHeight="1">
      <c r="A38" s="55" t="str">
        <f>IF('Contact Distribution List v1'!C37="","",'Contact Distribution List v1'!C37)</f>
        <v/>
      </c>
      <c r="B38" s="55" t="str">
        <f>IF('Contact Distribution List v1'!C37="","",'Contact Distribution List v1'!D37)</f>
        <v/>
      </c>
      <c r="C38" s="55" t="str">
        <f>IF(OR('Contact Distribution List v2'!J37="",'Contact Distribution List v2'!K37=""),"",IF('Contact Distribution List v1'!I37="$0-$1000",1000,IF('Contact Distribution List v1'!I37="$1000-$10K",5000,IF('Contact Distribution List v1'!I37="$10K+",10000,0)))+(IF('Contact Distribution List v2'!J37="ATTENTION",7.25,IF('Contact Distribution List v2'!J37="COLLABORATION",18,IF('Contact Distribution List v2'!J37="ENGAGEMENT",36,0)))*IF('Contact Distribution List v2'!K37="1-5 x A Year",3,IF('Contact Distribution List v2'!K37="6 - 12 x A Year",9,IF('Contact Distribution List v2'!K37="12+ x A Year",15,0)))))</f>
        <v/>
      </c>
      <c r="D38" s="15"/>
      <c r="E38" s="28"/>
      <c r="F38" s="15"/>
      <c r="G38" s="15"/>
      <c r="H38" s="15" t="str">
        <f>IF('Contact Distribution List v1'!C37="","",'Contact Distribution List v2'!I37)</f>
        <v/>
      </c>
      <c r="I38" s="15"/>
      <c r="J38" s="28"/>
      <c r="K38" s="15"/>
      <c r="L38" s="15"/>
      <c r="M38" s="15" t="str">
        <f>IF('Contact Distribution List v1'!C37="","",'Contact Distribution List v2'!I37)</f>
        <v/>
      </c>
      <c r="N38" s="15"/>
      <c r="O38" s="28"/>
      <c r="P38" s="15"/>
      <c r="Q38" s="15"/>
      <c r="R38" s="15" t="str">
        <f>IF('Contact Distribution List v1'!C37="","",'Contact Distribution List v2'!I37)</f>
        <v/>
      </c>
      <c r="S38" s="15"/>
      <c r="T38" s="28"/>
      <c r="U38" s="15"/>
      <c r="V38" s="15"/>
      <c r="W38" s="15" t="str">
        <f>IF('Contact Distribution List v1'!C37="","",'Contact Distribution List v2'!I37)</f>
        <v/>
      </c>
      <c r="X38" s="15"/>
      <c r="Y38" s="28"/>
      <c r="Z38" s="15"/>
      <c r="AA38" s="15"/>
      <c r="AB38" s="15" t="str">
        <f>IF('Contact Distribution List v1'!C37="","",'Contact Distribution List v2'!I37)</f>
        <v/>
      </c>
      <c r="AC38" s="15"/>
      <c r="AD38" s="28"/>
      <c r="AE38" s="15"/>
      <c r="AF38" s="15"/>
      <c r="AG38" s="15" t="str">
        <f>IF('Contact Distribution List v1'!C37="","",'Contact Distribution List v2'!I37)</f>
        <v/>
      </c>
      <c r="AH38" s="56" t="str">
        <f t="shared" si="1"/>
        <v/>
      </c>
      <c r="AI38" s="57" t="str">
        <f t="shared" si="2"/>
        <v/>
      </c>
    </row>
    <row r="39" ht="15.0" customHeight="1">
      <c r="A39" s="55" t="str">
        <f>IF('Contact Distribution List v1'!C38="","",'Contact Distribution List v1'!C38)</f>
        <v/>
      </c>
      <c r="B39" s="55" t="str">
        <f>IF('Contact Distribution List v1'!C38="","",'Contact Distribution List v1'!D38)</f>
        <v/>
      </c>
      <c r="C39" s="55" t="str">
        <f>IF(OR('Contact Distribution List v2'!J38="",'Contact Distribution List v2'!K38=""),"",IF('Contact Distribution List v1'!I38="$0-$1000",1000,IF('Contact Distribution List v1'!I38="$1000-$10K",5000,IF('Contact Distribution List v1'!I38="$10K+",10000,0)))+(IF('Contact Distribution List v2'!J38="ATTENTION",7.25,IF('Contact Distribution List v2'!J38="COLLABORATION",18,IF('Contact Distribution List v2'!J38="ENGAGEMENT",36,0)))*IF('Contact Distribution List v2'!K38="1-5 x A Year",3,IF('Contact Distribution List v2'!K38="6 - 12 x A Year",9,IF('Contact Distribution List v2'!K38="12+ x A Year",15,0)))))</f>
        <v/>
      </c>
      <c r="D39" s="15"/>
      <c r="E39" s="28"/>
      <c r="F39" s="15"/>
      <c r="G39" s="15"/>
      <c r="H39" s="15" t="str">
        <f>IF('Contact Distribution List v1'!C38="","",'Contact Distribution List v2'!I38)</f>
        <v/>
      </c>
      <c r="I39" s="15"/>
      <c r="J39" s="28"/>
      <c r="K39" s="15"/>
      <c r="L39" s="15"/>
      <c r="M39" s="15" t="str">
        <f>IF('Contact Distribution List v1'!C38="","",'Contact Distribution List v2'!I38)</f>
        <v/>
      </c>
      <c r="N39" s="15"/>
      <c r="O39" s="28"/>
      <c r="P39" s="15"/>
      <c r="Q39" s="15"/>
      <c r="R39" s="15" t="str">
        <f>IF('Contact Distribution List v1'!C38="","",'Contact Distribution List v2'!I38)</f>
        <v/>
      </c>
      <c r="S39" s="15"/>
      <c r="T39" s="28"/>
      <c r="U39" s="15"/>
      <c r="V39" s="15"/>
      <c r="W39" s="15" t="str">
        <f>IF('Contact Distribution List v1'!C38="","",'Contact Distribution List v2'!I38)</f>
        <v/>
      </c>
      <c r="X39" s="15"/>
      <c r="Y39" s="28"/>
      <c r="Z39" s="15"/>
      <c r="AA39" s="15"/>
      <c r="AB39" s="15" t="str">
        <f>IF('Contact Distribution List v1'!C38="","",'Contact Distribution List v2'!I38)</f>
        <v/>
      </c>
      <c r="AC39" s="15"/>
      <c r="AD39" s="28"/>
      <c r="AE39" s="15"/>
      <c r="AF39" s="15"/>
      <c r="AG39" s="15" t="str">
        <f>IF('Contact Distribution List v1'!C38="","",'Contact Distribution List v2'!I38)</f>
        <v/>
      </c>
      <c r="AH39" s="56" t="str">
        <f t="shared" si="1"/>
        <v/>
      </c>
      <c r="AI39" s="57" t="str">
        <f t="shared" si="2"/>
        <v/>
      </c>
    </row>
    <row r="40" ht="15.0" customHeight="1">
      <c r="A40" s="55" t="str">
        <f>IF('Contact Distribution List v1'!C39="","",'Contact Distribution List v1'!C39)</f>
        <v/>
      </c>
      <c r="B40" s="55" t="str">
        <f>IF('Contact Distribution List v1'!C39="","",'Contact Distribution List v1'!D39)</f>
        <v/>
      </c>
      <c r="C40" s="55" t="str">
        <f>IF(OR('Contact Distribution List v2'!J39="",'Contact Distribution List v2'!K39=""),"",IF('Contact Distribution List v1'!I39="$0-$1000",1000,IF('Contact Distribution List v1'!I39="$1000-$10K",5000,IF('Contact Distribution List v1'!I39="$10K+",10000,0)))+(IF('Contact Distribution List v2'!J39="ATTENTION",7.25,IF('Contact Distribution List v2'!J39="COLLABORATION",18,IF('Contact Distribution List v2'!J39="ENGAGEMENT",36,0)))*IF('Contact Distribution List v2'!K39="1-5 x A Year",3,IF('Contact Distribution List v2'!K39="6 - 12 x A Year",9,IF('Contact Distribution List v2'!K39="12+ x A Year",15,0)))))</f>
        <v/>
      </c>
      <c r="D40" s="15"/>
      <c r="E40" s="28"/>
      <c r="F40" s="15"/>
      <c r="G40" s="15"/>
      <c r="H40" s="15" t="str">
        <f>IF('Contact Distribution List v1'!C39="","",'Contact Distribution List v2'!I39)</f>
        <v/>
      </c>
      <c r="I40" s="15"/>
      <c r="J40" s="28"/>
      <c r="K40" s="15"/>
      <c r="L40" s="15"/>
      <c r="M40" s="15" t="str">
        <f>IF('Contact Distribution List v1'!C39="","",'Contact Distribution List v2'!I39)</f>
        <v/>
      </c>
      <c r="N40" s="15"/>
      <c r="O40" s="28"/>
      <c r="P40" s="15"/>
      <c r="Q40" s="15"/>
      <c r="R40" s="15" t="str">
        <f>IF('Contact Distribution List v1'!C39="","",'Contact Distribution List v2'!I39)</f>
        <v/>
      </c>
      <c r="S40" s="15"/>
      <c r="T40" s="28"/>
      <c r="U40" s="15"/>
      <c r="V40" s="15"/>
      <c r="W40" s="15" t="str">
        <f>IF('Contact Distribution List v1'!C39="","",'Contact Distribution List v2'!I39)</f>
        <v/>
      </c>
      <c r="X40" s="15"/>
      <c r="Y40" s="28"/>
      <c r="Z40" s="15"/>
      <c r="AA40" s="15"/>
      <c r="AB40" s="15" t="str">
        <f>IF('Contact Distribution List v1'!C39="","",'Contact Distribution List v2'!I39)</f>
        <v/>
      </c>
      <c r="AC40" s="15"/>
      <c r="AD40" s="28"/>
      <c r="AE40" s="15"/>
      <c r="AF40" s="15"/>
      <c r="AG40" s="15" t="str">
        <f>IF('Contact Distribution List v1'!C39="","",'Contact Distribution List v2'!I39)</f>
        <v/>
      </c>
      <c r="AH40" s="56" t="str">
        <f t="shared" si="1"/>
        <v/>
      </c>
      <c r="AI40" s="57" t="str">
        <f t="shared" si="2"/>
        <v/>
      </c>
    </row>
    <row r="41" ht="15.0" customHeight="1">
      <c r="A41" s="55" t="str">
        <f>IF('Contact Distribution List v1'!C40="","",'Contact Distribution List v1'!C40)</f>
        <v/>
      </c>
      <c r="B41" s="55" t="str">
        <f>IF('Contact Distribution List v1'!C40="","",'Contact Distribution List v1'!D40)</f>
        <v/>
      </c>
      <c r="C41" s="55" t="str">
        <f>IF(OR('Contact Distribution List v2'!J40="",'Contact Distribution List v2'!K40=""),"",IF('Contact Distribution List v1'!I40="$0-$1000",1000,IF('Contact Distribution List v1'!I40="$1000-$10K",5000,IF('Contact Distribution List v1'!I40="$10K+",10000,0)))+(IF('Contact Distribution List v2'!J40="ATTENTION",7.25,IF('Contact Distribution List v2'!J40="COLLABORATION",18,IF('Contact Distribution List v2'!J40="ENGAGEMENT",36,0)))*IF('Contact Distribution List v2'!K40="1-5 x A Year",3,IF('Contact Distribution List v2'!K40="6 - 12 x A Year",9,IF('Contact Distribution List v2'!K40="12+ x A Year",15,0)))))</f>
        <v/>
      </c>
      <c r="D41" s="15"/>
      <c r="E41" s="28"/>
      <c r="F41" s="15"/>
      <c r="G41" s="15"/>
      <c r="H41" s="15" t="str">
        <f>IF('Contact Distribution List v1'!C40="","",'Contact Distribution List v2'!I40)</f>
        <v/>
      </c>
      <c r="I41" s="15"/>
      <c r="J41" s="28"/>
      <c r="K41" s="15"/>
      <c r="L41" s="15"/>
      <c r="M41" s="15" t="str">
        <f>IF('Contact Distribution List v1'!C40="","",'Contact Distribution List v2'!I40)</f>
        <v/>
      </c>
      <c r="N41" s="15"/>
      <c r="O41" s="28"/>
      <c r="P41" s="15"/>
      <c r="Q41" s="15"/>
      <c r="R41" s="15" t="str">
        <f>IF('Contact Distribution List v1'!C40="","",'Contact Distribution List v2'!I40)</f>
        <v/>
      </c>
      <c r="S41" s="15"/>
      <c r="T41" s="28"/>
      <c r="U41" s="15"/>
      <c r="V41" s="15"/>
      <c r="W41" s="15" t="str">
        <f>IF('Contact Distribution List v1'!C40="","",'Contact Distribution List v2'!I40)</f>
        <v/>
      </c>
      <c r="X41" s="15"/>
      <c r="Y41" s="28"/>
      <c r="Z41" s="15"/>
      <c r="AA41" s="15"/>
      <c r="AB41" s="15" t="str">
        <f>IF('Contact Distribution List v1'!C40="","",'Contact Distribution List v2'!I40)</f>
        <v/>
      </c>
      <c r="AC41" s="15"/>
      <c r="AD41" s="28"/>
      <c r="AE41" s="15"/>
      <c r="AF41" s="15"/>
      <c r="AG41" s="15" t="str">
        <f>IF('Contact Distribution List v1'!C40="","",'Contact Distribution List v2'!I40)</f>
        <v/>
      </c>
      <c r="AH41" s="56" t="str">
        <f t="shared" si="1"/>
        <v/>
      </c>
      <c r="AI41" s="57" t="str">
        <f t="shared" si="2"/>
        <v/>
      </c>
    </row>
    <row r="42" ht="15.0" customHeight="1">
      <c r="A42" s="55" t="str">
        <f>IF('Contact Distribution List v1'!C41="","",'Contact Distribution List v1'!C41)</f>
        <v/>
      </c>
      <c r="B42" s="55" t="str">
        <f>IF('Contact Distribution List v1'!C41="","",'Contact Distribution List v1'!D41)</f>
        <v/>
      </c>
      <c r="C42" s="55" t="str">
        <f>IF(OR('Contact Distribution List v2'!J41="",'Contact Distribution List v2'!K41=""),"",IF('Contact Distribution List v1'!I41="$0-$1000",1000,IF('Contact Distribution List v1'!I41="$1000-$10K",5000,IF('Contact Distribution List v1'!I41="$10K+",10000,0)))+(IF('Contact Distribution List v2'!J41="ATTENTION",7.25,IF('Contact Distribution List v2'!J41="COLLABORATION",18,IF('Contact Distribution List v2'!J41="ENGAGEMENT",36,0)))*IF('Contact Distribution List v2'!K41="1-5 x A Year",3,IF('Contact Distribution List v2'!K41="6 - 12 x A Year",9,IF('Contact Distribution List v2'!K41="12+ x A Year",15,0)))))</f>
        <v/>
      </c>
      <c r="D42" s="15"/>
      <c r="E42" s="28"/>
      <c r="F42" s="15"/>
      <c r="G42" s="15"/>
      <c r="H42" s="15" t="str">
        <f>IF('Contact Distribution List v1'!C41="","",'Contact Distribution List v2'!I41)</f>
        <v/>
      </c>
      <c r="I42" s="15"/>
      <c r="J42" s="28"/>
      <c r="K42" s="15"/>
      <c r="L42" s="15"/>
      <c r="M42" s="15" t="str">
        <f>IF('Contact Distribution List v1'!C41="","",'Contact Distribution List v2'!I41)</f>
        <v/>
      </c>
      <c r="N42" s="15"/>
      <c r="O42" s="28"/>
      <c r="P42" s="15"/>
      <c r="Q42" s="15"/>
      <c r="R42" s="15" t="str">
        <f>IF('Contact Distribution List v1'!C41="","",'Contact Distribution List v2'!I41)</f>
        <v/>
      </c>
      <c r="S42" s="15"/>
      <c r="T42" s="28"/>
      <c r="U42" s="15"/>
      <c r="V42" s="15"/>
      <c r="W42" s="15" t="str">
        <f>IF('Contact Distribution List v1'!C41="","",'Contact Distribution List v2'!I41)</f>
        <v/>
      </c>
      <c r="X42" s="15"/>
      <c r="Y42" s="28"/>
      <c r="Z42" s="15"/>
      <c r="AA42" s="15"/>
      <c r="AB42" s="15" t="str">
        <f>IF('Contact Distribution List v1'!C41="","",'Contact Distribution List v2'!I41)</f>
        <v/>
      </c>
      <c r="AC42" s="15"/>
      <c r="AD42" s="28"/>
      <c r="AE42" s="15"/>
      <c r="AF42" s="15"/>
      <c r="AG42" s="15" t="str">
        <f>IF('Contact Distribution List v1'!C41="","",'Contact Distribution List v2'!I41)</f>
        <v/>
      </c>
      <c r="AH42" s="56" t="str">
        <f t="shared" si="1"/>
        <v/>
      </c>
      <c r="AI42" s="57" t="str">
        <f t="shared" si="2"/>
        <v/>
      </c>
    </row>
    <row r="43" ht="15.0" customHeight="1">
      <c r="A43" s="55" t="str">
        <f>IF('Contact Distribution List v1'!C42="","",'Contact Distribution List v1'!C42)</f>
        <v/>
      </c>
      <c r="B43" s="55" t="str">
        <f>IF('Contact Distribution List v1'!C42="","",'Contact Distribution List v1'!D42)</f>
        <v/>
      </c>
      <c r="C43" s="55" t="str">
        <f>IF(OR('Contact Distribution List v2'!J42="",'Contact Distribution List v2'!K42=""),"",IF('Contact Distribution List v1'!I42="$0-$1000",1000,IF('Contact Distribution List v1'!I42="$1000-$10K",5000,IF('Contact Distribution List v1'!I42="$10K+",10000,0)))+(IF('Contact Distribution List v2'!J42="ATTENTION",7.25,IF('Contact Distribution List v2'!J42="COLLABORATION",18,IF('Contact Distribution List v2'!J42="ENGAGEMENT",36,0)))*IF('Contact Distribution List v2'!K42="1-5 x A Year",3,IF('Contact Distribution List v2'!K42="6 - 12 x A Year",9,IF('Contact Distribution List v2'!K42="12+ x A Year",15,0)))))</f>
        <v/>
      </c>
      <c r="D43" s="15"/>
      <c r="E43" s="28"/>
      <c r="F43" s="15"/>
      <c r="G43" s="15"/>
      <c r="H43" s="15" t="str">
        <f>IF('Contact Distribution List v1'!C42="","",'Contact Distribution List v2'!I42)</f>
        <v/>
      </c>
      <c r="I43" s="15"/>
      <c r="J43" s="28"/>
      <c r="K43" s="15"/>
      <c r="L43" s="15"/>
      <c r="M43" s="15" t="str">
        <f>IF('Contact Distribution List v1'!C42="","",'Contact Distribution List v2'!I42)</f>
        <v/>
      </c>
      <c r="N43" s="15"/>
      <c r="O43" s="28"/>
      <c r="P43" s="15"/>
      <c r="Q43" s="15"/>
      <c r="R43" s="15" t="str">
        <f>IF('Contact Distribution List v1'!C42="","",'Contact Distribution List v2'!I42)</f>
        <v/>
      </c>
      <c r="S43" s="15"/>
      <c r="T43" s="28"/>
      <c r="U43" s="15"/>
      <c r="V43" s="15"/>
      <c r="W43" s="15" t="str">
        <f>IF('Contact Distribution List v1'!C42="","",'Contact Distribution List v2'!I42)</f>
        <v/>
      </c>
      <c r="X43" s="15"/>
      <c r="Y43" s="28"/>
      <c r="Z43" s="15"/>
      <c r="AA43" s="15"/>
      <c r="AB43" s="15" t="str">
        <f>IF('Contact Distribution List v1'!C42="","",'Contact Distribution List v2'!I42)</f>
        <v/>
      </c>
      <c r="AC43" s="15"/>
      <c r="AD43" s="28"/>
      <c r="AE43" s="15"/>
      <c r="AF43" s="15"/>
      <c r="AG43" s="15" t="str">
        <f>IF('Contact Distribution List v1'!C42="","",'Contact Distribution List v2'!I42)</f>
        <v/>
      </c>
      <c r="AH43" s="56" t="str">
        <f t="shared" si="1"/>
        <v/>
      </c>
      <c r="AI43" s="57" t="str">
        <f t="shared" si="2"/>
        <v/>
      </c>
    </row>
    <row r="44" ht="15.0" customHeight="1">
      <c r="A44" s="55" t="str">
        <f>IF('Contact Distribution List v1'!C43="","",'Contact Distribution List v1'!C43)</f>
        <v/>
      </c>
      <c r="B44" s="55" t="str">
        <f>IF('Contact Distribution List v1'!C43="","",'Contact Distribution List v1'!D43)</f>
        <v/>
      </c>
      <c r="C44" s="55" t="str">
        <f>IF(OR('Contact Distribution List v2'!J43="",'Contact Distribution List v2'!K43=""),"",IF('Contact Distribution List v1'!I43="$0-$1000",1000,IF('Contact Distribution List v1'!I43="$1000-$10K",5000,IF('Contact Distribution List v1'!I43="$10K+",10000,0)))+(IF('Contact Distribution List v2'!J43="ATTENTION",7.25,IF('Contact Distribution List v2'!J43="COLLABORATION",18,IF('Contact Distribution List v2'!J43="ENGAGEMENT",36,0)))*IF('Contact Distribution List v2'!K43="1-5 x A Year",3,IF('Contact Distribution List v2'!K43="6 - 12 x A Year",9,IF('Contact Distribution List v2'!K43="12+ x A Year",15,0)))))</f>
        <v/>
      </c>
      <c r="D44" s="15"/>
      <c r="E44" s="28"/>
      <c r="F44" s="15"/>
      <c r="G44" s="15"/>
      <c r="H44" s="15" t="str">
        <f>IF('Contact Distribution List v1'!C43="","",'Contact Distribution List v2'!I43)</f>
        <v/>
      </c>
      <c r="I44" s="15"/>
      <c r="J44" s="28"/>
      <c r="K44" s="15"/>
      <c r="L44" s="15"/>
      <c r="M44" s="15" t="str">
        <f>IF('Contact Distribution List v1'!C43="","",'Contact Distribution List v2'!I43)</f>
        <v/>
      </c>
      <c r="N44" s="15"/>
      <c r="O44" s="28"/>
      <c r="P44" s="15"/>
      <c r="Q44" s="15"/>
      <c r="R44" s="15" t="str">
        <f>IF('Contact Distribution List v1'!C43="","",'Contact Distribution List v2'!I43)</f>
        <v/>
      </c>
      <c r="S44" s="15"/>
      <c r="T44" s="28"/>
      <c r="U44" s="15"/>
      <c r="V44" s="15"/>
      <c r="W44" s="15" t="str">
        <f>IF('Contact Distribution List v1'!C43="","",'Contact Distribution List v2'!I43)</f>
        <v/>
      </c>
      <c r="X44" s="15"/>
      <c r="Y44" s="28"/>
      <c r="Z44" s="15"/>
      <c r="AA44" s="15"/>
      <c r="AB44" s="15" t="str">
        <f>IF('Contact Distribution List v1'!C43="","",'Contact Distribution List v2'!I43)</f>
        <v/>
      </c>
      <c r="AC44" s="15"/>
      <c r="AD44" s="28"/>
      <c r="AE44" s="15"/>
      <c r="AF44" s="15"/>
      <c r="AG44" s="15" t="str">
        <f>IF('Contact Distribution List v1'!C43="","",'Contact Distribution List v2'!I43)</f>
        <v/>
      </c>
      <c r="AH44" s="56" t="str">
        <f t="shared" si="1"/>
        <v/>
      </c>
      <c r="AI44" s="57" t="str">
        <f t="shared" si="2"/>
        <v/>
      </c>
    </row>
    <row r="45" ht="15.0" customHeight="1">
      <c r="A45" s="55" t="str">
        <f>IF('Contact Distribution List v1'!C44="","",'Contact Distribution List v1'!C44)</f>
        <v/>
      </c>
      <c r="B45" s="55" t="str">
        <f>IF('Contact Distribution List v1'!C44="","",'Contact Distribution List v1'!D44)</f>
        <v/>
      </c>
      <c r="C45" s="55" t="str">
        <f>IF(OR('Contact Distribution List v2'!J44="",'Contact Distribution List v2'!K44=""),"",IF('Contact Distribution List v1'!I44="$0-$1000",1000,IF('Contact Distribution List v1'!I44="$1000-$10K",5000,IF('Contact Distribution List v1'!I44="$10K+",10000,0)))+(IF('Contact Distribution List v2'!J44="ATTENTION",7.25,IF('Contact Distribution List v2'!J44="COLLABORATION",18,IF('Contact Distribution List v2'!J44="ENGAGEMENT",36,0)))*IF('Contact Distribution List v2'!K44="1-5 x A Year",3,IF('Contact Distribution List v2'!K44="6 - 12 x A Year",9,IF('Contact Distribution List v2'!K44="12+ x A Year",15,0)))))</f>
        <v/>
      </c>
      <c r="D45" s="15"/>
      <c r="E45" s="28"/>
      <c r="F45" s="15"/>
      <c r="G45" s="15"/>
      <c r="H45" s="15" t="str">
        <f>IF('Contact Distribution List v1'!C44="","",'Contact Distribution List v2'!I44)</f>
        <v/>
      </c>
      <c r="I45" s="15"/>
      <c r="J45" s="28"/>
      <c r="K45" s="15"/>
      <c r="L45" s="15"/>
      <c r="M45" s="15" t="str">
        <f>IF('Contact Distribution List v1'!C44="","",'Contact Distribution List v2'!I44)</f>
        <v/>
      </c>
      <c r="N45" s="15"/>
      <c r="O45" s="28"/>
      <c r="P45" s="15"/>
      <c r="Q45" s="15"/>
      <c r="R45" s="15" t="str">
        <f>IF('Contact Distribution List v1'!C44="","",'Contact Distribution List v2'!I44)</f>
        <v/>
      </c>
      <c r="S45" s="15"/>
      <c r="T45" s="28"/>
      <c r="U45" s="15"/>
      <c r="V45" s="15"/>
      <c r="W45" s="15" t="str">
        <f>IF('Contact Distribution List v1'!C44="","",'Contact Distribution List v2'!I44)</f>
        <v/>
      </c>
      <c r="X45" s="15"/>
      <c r="Y45" s="28"/>
      <c r="Z45" s="15"/>
      <c r="AA45" s="15"/>
      <c r="AB45" s="15" t="str">
        <f>IF('Contact Distribution List v1'!C44="","",'Contact Distribution List v2'!I44)</f>
        <v/>
      </c>
      <c r="AC45" s="15"/>
      <c r="AD45" s="28"/>
      <c r="AE45" s="15"/>
      <c r="AF45" s="15"/>
      <c r="AG45" s="15" t="str">
        <f>IF('Contact Distribution List v1'!C44="","",'Contact Distribution List v2'!I44)</f>
        <v/>
      </c>
      <c r="AH45" s="56" t="str">
        <f t="shared" si="1"/>
        <v/>
      </c>
      <c r="AI45" s="57" t="str">
        <f t="shared" si="2"/>
        <v/>
      </c>
    </row>
    <row r="46" ht="15.0" customHeight="1">
      <c r="A46" s="55" t="str">
        <f>IF('Contact Distribution List v1'!C45="","",'Contact Distribution List v1'!C45)</f>
        <v/>
      </c>
      <c r="B46" s="55" t="str">
        <f>IF('Contact Distribution List v1'!C45="","",'Contact Distribution List v1'!D45)</f>
        <v/>
      </c>
      <c r="C46" s="55" t="str">
        <f>IF(OR('Contact Distribution List v2'!J45="",'Contact Distribution List v2'!K45=""),"",IF('Contact Distribution List v1'!I45="$0-$1000",1000,IF('Contact Distribution List v1'!I45="$1000-$10K",5000,IF('Contact Distribution List v1'!I45="$10K+",10000,0)))+(IF('Contact Distribution List v2'!J45="ATTENTION",7.25,IF('Contact Distribution List v2'!J45="COLLABORATION",18,IF('Contact Distribution List v2'!J45="ENGAGEMENT",36,0)))*IF('Contact Distribution List v2'!K45="1-5 x A Year",3,IF('Contact Distribution List v2'!K45="6 - 12 x A Year",9,IF('Contact Distribution List v2'!K45="12+ x A Year",15,0)))))</f>
        <v/>
      </c>
      <c r="D46" s="15"/>
      <c r="E46" s="28"/>
      <c r="F46" s="15"/>
      <c r="G46" s="15"/>
      <c r="H46" s="15" t="str">
        <f>IF('Contact Distribution List v1'!C45="","",'Contact Distribution List v2'!I45)</f>
        <v/>
      </c>
      <c r="I46" s="15"/>
      <c r="J46" s="28"/>
      <c r="K46" s="15"/>
      <c r="L46" s="15"/>
      <c r="M46" s="15" t="str">
        <f>IF('Contact Distribution List v1'!C45="","",'Contact Distribution List v2'!I45)</f>
        <v/>
      </c>
      <c r="N46" s="15"/>
      <c r="O46" s="28"/>
      <c r="P46" s="15"/>
      <c r="Q46" s="15"/>
      <c r="R46" s="15" t="str">
        <f>IF('Contact Distribution List v1'!C45="","",'Contact Distribution List v2'!I45)</f>
        <v/>
      </c>
      <c r="S46" s="15"/>
      <c r="T46" s="28"/>
      <c r="U46" s="15"/>
      <c r="V46" s="15"/>
      <c r="W46" s="15" t="str">
        <f>IF('Contact Distribution List v1'!C45="","",'Contact Distribution List v2'!I45)</f>
        <v/>
      </c>
      <c r="X46" s="15"/>
      <c r="Y46" s="28"/>
      <c r="Z46" s="15"/>
      <c r="AA46" s="15"/>
      <c r="AB46" s="15" t="str">
        <f>IF('Contact Distribution List v1'!C45="","",'Contact Distribution List v2'!I45)</f>
        <v/>
      </c>
      <c r="AC46" s="15"/>
      <c r="AD46" s="28"/>
      <c r="AE46" s="15"/>
      <c r="AF46" s="15"/>
      <c r="AG46" s="15" t="str">
        <f>IF('Contact Distribution List v1'!C45="","",'Contact Distribution List v2'!I45)</f>
        <v/>
      </c>
      <c r="AH46" s="56" t="str">
        <f t="shared" si="1"/>
        <v/>
      </c>
      <c r="AI46" s="57" t="str">
        <f t="shared" si="2"/>
        <v/>
      </c>
    </row>
    <row r="47" ht="15.0" customHeight="1">
      <c r="A47" s="55" t="str">
        <f>IF('Contact Distribution List v1'!C46="","",'Contact Distribution List v1'!C46)</f>
        <v/>
      </c>
      <c r="B47" s="55" t="str">
        <f>IF('Contact Distribution List v1'!C46="","",'Contact Distribution List v1'!D46)</f>
        <v/>
      </c>
      <c r="C47" s="55" t="str">
        <f>IF(OR('Contact Distribution List v2'!J46="",'Contact Distribution List v2'!K46=""),"",IF('Contact Distribution List v1'!I46="$0-$1000",1000,IF('Contact Distribution List v1'!I46="$1000-$10K",5000,IF('Contact Distribution List v1'!I46="$10K+",10000,0)))+(IF('Contact Distribution List v2'!J46="ATTENTION",7.25,IF('Contact Distribution List v2'!J46="COLLABORATION",18,IF('Contact Distribution List v2'!J46="ENGAGEMENT",36,0)))*IF('Contact Distribution List v2'!K46="1-5 x A Year",3,IF('Contact Distribution List v2'!K46="6 - 12 x A Year",9,IF('Contact Distribution List v2'!K46="12+ x A Year",15,0)))))</f>
        <v/>
      </c>
      <c r="D47" s="15"/>
      <c r="E47" s="28"/>
      <c r="F47" s="15"/>
      <c r="G47" s="15"/>
      <c r="H47" s="15" t="str">
        <f>IF('Contact Distribution List v1'!C46="","",'Contact Distribution List v2'!I46)</f>
        <v/>
      </c>
      <c r="I47" s="15"/>
      <c r="J47" s="28"/>
      <c r="K47" s="15"/>
      <c r="L47" s="15"/>
      <c r="M47" s="15" t="str">
        <f>IF('Contact Distribution List v1'!C46="","",'Contact Distribution List v2'!I46)</f>
        <v/>
      </c>
      <c r="N47" s="15"/>
      <c r="O47" s="28"/>
      <c r="P47" s="15"/>
      <c r="Q47" s="15"/>
      <c r="R47" s="15" t="str">
        <f>IF('Contact Distribution List v1'!C46="","",'Contact Distribution List v2'!I46)</f>
        <v/>
      </c>
      <c r="S47" s="15"/>
      <c r="T47" s="28"/>
      <c r="U47" s="15"/>
      <c r="V47" s="15"/>
      <c r="W47" s="15" t="str">
        <f>IF('Contact Distribution List v1'!C46="","",'Contact Distribution List v2'!I46)</f>
        <v/>
      </c>
      <c r="X47" s="15"/>
      <c r="Y47" s="28"/>
      <c r="Z47" s="15"/>
      <c r="AA47" s="15"/>
      <c r="AB47" s="15" t="str">
        <f>IF('Contact Distribution List v1'!C46="","",'Contact Distribution List v2'!I46)</f>
        <v/>
      </c>
      <c r="AC47" s="15"/>
      <c r="AD47" s="28"/>
      <c r="AE47" s="15"/>
      <c r="AF47" s="15"/>
      <c r="AG47" s="15" t="str">
        <f>IF('Contact Distribution List v1'!C46="","",'Contact Distribution List v2'!I46)</f>
        <v/>
      </c>
      <c r="AH47" s="56" t="str">
        <f t="shared" si="1"/>
        <v/>
      </c>
      <c r="AI47" s="57" t="str">
        <f t="shared" si="2"/>
        <v/>
      </c>
    </row>
    <row r="48" ht="15.0" customHeight="1">
      <c r="A48" s="55" t="str">
        <f>IF('Contact Distribution List v1'!C47="","",'Contact Distribution List v1'!C47)</f>
        <v/>
      </c>
      <c r="B48" s="55" t="str">
        <f>IF('Contact Distribution List v1'!C47="","",'Contact Distribution List v1'!D47)</f>
        <v/>
      </c>
      <c r="C48" s="55" t="str">
        <f>IF(OR('Contact Distribution List v2'!J47="",'Contact Distribution List v2'!K47=""),"",IF('Contact Distribution List v1'!I47="$0-$1000",1000,IF('Contact Distribution List v1'!I47="$1000-$10K",5000,IF('Contact Distribution List v1'!I47="$10K+",10000,0)))+(IF('Contact Distribution List v2'!J47="ATTENTION",7.25,IF('Contact Distribution List v2'!J47="COLLABORATION",18,IF('Contact Distribution List v2'!J47="ENGAGEMENT",36,0)))*IF('Contact Distribution List v2'!K47="1-5 x A Year",3,IF('Contact Distribution List v2'!K47="6 - 12 x A Year",9,IF('Contact Distribution List v2'!K47="12+ x A Year",15,0)))))</f>
        <v/>
      </c>
      <c r="D48" s="15"/>
      <c r="E48" s="28"/>
      <c r="F48" s="15"/>
      <c r="G48" s="15"/>
      <c r="H48" s="15" t="str">
        <f>IF('Contact Distribution List v1'!C47="","",'Contact Distribution List v2'!I47)</f>
        <v/>
      </c>
      <c r="I48" s="15"/>
      <c r="J48" s="28"/>
      <c r="K48" s="15"/>
      <c r="L48" s="15"/>
      <c r="M48" s="15" t="str">
        <f>IF('Contact Distribution List v1'!C47="","",'Contact Distribution List v2'!I47)</f>
        <v/>
      </c>
      <c r="N48" s="15"/>
      <c r="O48" s="28"/>
      <c r="P48" s="15"/>
      <c r="Q48" s="15"/>
      <c r="R48" s="15" t="str">
        <f>IF('Contact Distribution List v1'!C47="","",'Contact Distribution List v2'!I47)</f>
        <v/>
      </c>
      <c r="S48" s="15"/>
      <c r="T48" s="28"/>
      <c r="U48" s="15"/>
      <c r="V48" s="15"/>
      <c r="W48" s="15" t="str">
        <f>IF('Contact Distribution List v1'!C47="","",'Contact Distribution List v2'!I47)</f>
        <v/>
      </c>
      <c r="X48" s="15"/>
      <c r="Y48" s="28"/>
      <c r="Z48" s="15"/>
      <c r="AA48" s="15"/>
      <c r="AB48" s="15" t="str">
        <f>IF('Contact Distribution List v1'!C47="","",'Contact Distribution List v2'!I47)</f>
        <v/>
      </c>
      <c r="AC48" s="15"/>
      <c r="AD48" s="28"/>
      <c r="AE48" s="15"/>
      <c r="AF48" s="15"/>
      <c r="AG48" s="15" t="str">
        <f>IF('Contact Distribution List v1'!C47="","",'Contact Distribution List v2'!I47)</f>
        <v/>
      </c>
      <c r="AH48" s="56" t="str">
        <f t="shared" si="1"/>
        <v/>
      </c>
      <c r="AI48" s="57" t="str">
        <f t="shared" si="2"/>
        <v/>
      </c>
    </row>
    <row r="49" ht="15.0" customHeight="1">
      <c r="A49" s="55" t="str">
        <f>IF('Contact Distribution List v1'!C48="","",'Contact Distribution List v1'!C48)</f>
        <v/>
      </c>
      <c r="B49" s="55" t="str">
        <f>IF('Contact Distribution List v1'!C48="","",'Contact Distribution List v1'!D48)</f>
        <v/>
      </c>
      <c r="C49" s="55" t="str">
        <f>IF(OR('Contact Distribution List v2'!J48="",'Contact Distribution List v2'!K48=""),"",IF('Contact Distribution List v1'!I48="$0-$1000",1000,IF('Contact Distribution List v1'!I48="$1000-$10K",5000,IF('Contact Distribution List v1'!I48="$10K+",10000,0)))+(IF('Contact Distribution List v2'!J48="ATTENTION",7.25,IF('Contact Distribution List v2'!J48="COLLABORATION",18,IF('Contact Distribution List v2'!J48="ENGAGEMENT",36,0)))*IF('Contact Distribution List v2'!K48="1-5 x A Year",3,IF('Contact Distribution List v2'!K48="6 - 12 x A Year",9,IF('Contact Distribution List v2'!K48="12+ x A Year",15,0)))))</f>
        <v/>
      </c>
      <c r="D49" s="15"/>
      <c r="E49" s="28"/>
      <c r="F49" s="15"/>
      <c r="G49" s="15"/>
      <c r="H49" s="15" t="str">
        <f>IF('Contact Distribution List v1'!C48="","",'Contact Distribution List v2'!I48)</f>
        <v/>
      </c>
      <c r="I49" s="15"/>
      <c r="J49" s="28"/>
      <c r="K49" s="15"/>
      <c r="L49" s="15"/>
      <c r="M49" s="15" t="str">
        <f>IF('Contact Distribution List v1'!C48="","",'Contact Distribution List v2'!I48)</f>
        <v/>
      </c>
      <c r="N49" s="15"/>
      <c r="O49" s="28"/>
      <c r="P49" s="15"/>
      <c r="Q49" s="15"/>
      <c r="R49" s="15" t="str">
        <f>IF('Contact Distribution List v1'!C48="","",'Contact Distribution List v2'!I48)</f>
        <v/>
      </c>
      <c r="S49" s="15"/>
      <c r="T49" s="28"/>
      <c r="U49" s="15"/>
      <c r="V49" s="15"/>
      <c r="W49" s="15" t="str">
        <f>IF('Contact Distribution List v1'!C48="","",'Contact Distribution List v2'!I48)</f>
        <v/>
      </c>
      <c r="X49" s="15"/>
      <c r="Y49" s="28"/>
      <c r="Z49" s="15"/>
      <c r="AA49" s="15"/>
      <c r="AB49" s="15" t="str">
        <f>IF('Contact Distribution List v1'!C48="","",'Contact Distribution List v2'!I48)</f>
        <v/>
      </c>
      <c r="AC49" s="15"/>
      <c r="AD49" s="28"/>
      <c r="AE49" s="15"/>
      <c r="AF49" s="15"/>
      <c r="AG49" s="15" t="str">
        <f>IF('Contact Distribution List v1'!C48="","",'Contact Distribution List v2'!I48)</f>
        <v/>
      </c>
      <c r="AH49" s="56" t="str">
        <f t="shared" si="1"/>
        <v/>
      </c>
      <c r="AI49" s="57" t="str">
        <f t="shared" si="2"/>
        <v/>
      </c>
    </row>
    <row r="50" ht="15.0" customHeight="1">
      <c r="A50" s="55" t="str">
        <f>IF('Contact Distribution List v1'!C49="","",'Contact Distribution List v1'!C49)</f>
        <v/>
      </c>
      <c r="B50" s="55" t="str">
        <f>IF('Contact Distribution List v1'!C49="","",'Contact Distribution List v1'!D49)</f>
        <v/>
      </c>
      <c r="C50" s="55" t="str">
        <f>IF(OR('Contact Distribution List v2'!J49="",'Contact Distribution List v2'!K49=""),"",IF('Contact Distribution List v1'!I49="$0-$1000",1000,IF('Contact Distribution List v1'!I49="$1000-$10K",5000,IF('Contact Distribution List v1'!I49="$10K+",10000,0)))+(IF('Contact Distribution List v2'!J49="ATTENTION",7.25,IF('Contact Distribution List v2'!J49="COLLABORATION",18,IF('Contact Distribution List v2'!J49="ENGAGEMENT",36,0)))*IF('Contact Distribution List v2'!K49="1-5 x A Year",3,IF('Contact Distribution List v2'!K49="6 - 12 x A Year",9,IF('Contact Distribution List v2'!K49="12+ x A Year",15,0)))))</f>
        <v/>
      </c>
      <c r="D50" s="15"/>
      <c r="E50" s="28"/>
      <c r="F50" s="15"/>
      <c r="G50" s="15"/>
      <c r="H50" s="15" t="str">
        <f>IF('Contact Distribution List v1'!C49="","",'Contact Distribution List v2'!I49)</f>
        <v/>
      </c>
      <c r="I50" s="15"/>
      <c r="J50" s="28"/>
      <c r="K50" s="15"/>
      <c r="L50" s="15"/>
      <c r="M50" s="15" t="str">
        <f>IF('Contact Distribution List v1'!C49="","",'Contact Distribution List v2'!I49)</f>
        <v/>
      </c>
      <c r="N50" s="15"/>
      <c r="O50" s="28"/>
      <c r="P50" s="15"/>
      <c r="Q50" s="15"/>
      <c r="R50" s="15" t="str">
        <f>IF('Contact Distribution List v1'!C49="","",'Contact Distribution List v2'!I49)</f>
        <v/>
      </c>
      <c r="S50" s="15"/>
      <c r="T50" s="28"/>
      <c r="U50" s="15"/>
      <c r="V50" s="15"/>
      <c r="W50" s="15" t="str">
        <f>IF('Contact Distribution List v1'!C49="","",'Contact Distribution List v2'!I49)</f>
        <v/>
      </c>
      <c r="X50" s="15"/>
      <c r="Y50" s="28"/>
      <c r="Z50" s="15"/>
      <c r="AA50" s="15"/>
      <c r="AB50" s="15" t="str">
        <f>IF('Contact Distribution List v1'!C49="","",'Contact Distribution List v2'!I49)</f>
        <v/>
      </c>
      <c r="AC50" s="15"/>
      <c r="AD50" s="28"/>
      <c r="AE50" s="15"/>
      <c r="AF50" s="15"/>
      <c r="AG50" s="15" t="str">
        <f>IF('Contact Distribution List v1'!C49="","",'Contact Distribution List v2'!I49)</f>
        <v/>
      </c>
      <c r="AH50" s="56" t="str">
        <f t="shared" si="1"/>
        <v/>
      </c>
      <c r="AI50" s="57" t="str">
        <f t="shared" si="2"/>
        <v/>
      </c>
    </row>
    <row r="51" ht="15.0" customHeight="1">
      <c r="A51" s="55" t="str">
        <f>IF('Contact Distribution List v1'!C50="","",'Contact Distribution List v1'!C50)</f>
        <v/>
      </c>
      <c r="B51" s="55" t="str">
        <f>IF('Contact Distribution List v1'!C50="","",'Contact Distribution List v1'!D50)</f>
        <v/>
      </c>
      <c r="C51" s="55" t="str">
        <f>IF(OR('Contact Distribution List v2'!J50="",'Contact Distribution List v2'!K50=""),"",IF('Contact Distribution List v1'!I50="$0-$1000",1000,IF('Contact Distribution List v1'!I50="$1000-$10K",5000,IF('Contact Distribution List v1'!I50="$10K+",10000,0)))+(IF('Contact Distribution List v2'!J50="ATTENTION",7.25,IF('Contact Distribution List v2'!J50="COLLABORATION",18,IF('Contact Distribution List v2'!J50="ENGAGEMENT",36,0)))*IF('Contact Distribution List v2'!K50="1-5 x A Year",3,IF('Contact Distribution List v2'!K50="6 - 12 x A Year",9,IF('Contact Distribution List v2'!K50="12+ x A Year",15,0)))))</f>
        <v/>
      </c>
      <c r="D51" s="15"/>
      <c r="E51" s="28"/>
      <c r="F51" s="15"/>
      <c r="G51" s="15"/>
      <c r="H51" s="15" t="str">
        <f>IF('Contact Distribution List v1'!C50="","",'Contact Distribution List v2'!I50)</f>
        <v/>
      </c>
      <c r="I51" s="15"/>
      <c r="J51" s="28"/>
      <c r="K51" s="15"/>
      <c r="L51" s="15"/>
      <c r="M51" s="15" t="str">
        <f>IF('Contact Distribution List v1'!C50="","",'Contact Distribution List v2'!I50)</f>
        <v/>
      </c>
      <c r="N51" s="15"/>
      <c r="O51" s="28"/>
      <c r="P51" s="15"/>
      <c r="Q51" s="15"/>
      <c r="R51" s="15" t="str">
        <f>IF('Contact Distribution List v1'!C50="","",'Contact Distribution List v2'!I50)</f>
        <v/>
      </c>
      <c r="S51" s="15"/>
      <c r="T51" s="28"/>
      <c r="U51" s="15"/>
      <c r="V51" s="15"/>
      <c r="W51" s="15" t="str">
        <f>IF('Contact Distribution List v1'!C50="","",'Contact Distribution List v2'!I50)</f>
        <v/>
      </c>
      <c r="X51" s="15"/>
      <c r="Y51" s="28"/>
      <c r="Z51" s="15"/>
      <c r="AA51" s="15"/>
      <c r="AB51" s="15" t="str">
        <f>IF('Contact Distribution List v1'!C50="","",'Contact Distribution List v2'!I50)</f>
        <v/>
      </c>
      <c r="AC51" s="15"/>
      <c r="AD51" s="28"/>
      <c r="AE51" s="15"/>
      <c r="AF51" s="15"/>
      <c r="AG51" s="15" t="str">
        <f>IF('Contact Distribution List v1'!C50="","",'Contact Distribution List v2'!I50)</f>
        <v/>
      </c>
      <c r="AH51" s="56" t="str">
        <f t="shared" si="1"/>
        <v/>
      </c>
      <c r="AI51" s="57" t="str">
        <f t="shared" si="2"/>
        <v/>
      </c>
    </row>
    <row r="52" ht="15.0" customHeight="1">
      <c r="A52" s="55" t="str">
        <f>IF('Contact Distribution List v1'!C51="","",'Contact Distribution List v1'!C51)</f>
        <v/>
      </c>
      <c r="B52" s="55" t="str">
        <f>IF('Contact Distribution List v1'!C51="","",'Contact Distribution List v1'!D51)</f>
        <v/>
      </c>
      <c r="C52" s="55" t="str">
        <f>IF(OR('Contact Distribution List v2'!J51="",'Contact Distribution List v2'!K51=""),"",IF('Contact Distribution List v1'!I51="$0-$1000",1000,IF('Contact Distribution List v1'!I51="$1000-$10K",5000,IF('Contact Distribution List v1'!I51="$10K+",10000,0)))+(IF('Contact Distribution List v2'!J51="ATTENTION",7.25,IF('Contact Distribution List v2'!J51="COLLABORATION",18,IF('Contact Distribution List v2'!J51="ENGAGEMENT",36,0)))*IF('Contact Distribution List v2'!K51="1-5 x A Year",3,IF('Contact Distribution List v2'!K51="6 - 12 x A Year",9,IF('Contact Distribution List v2'!K51="12+ x A Year",15,0)))))</f>
        <v/>
      </c>
      <c r="D52" s="15"/>
      <c r="E52" s="28"/>
      <c r="F52" s="15"/>
      <c r="G52" s="15"/>
      <c r="H52" s="15" t="str">
        <f>IF('Contact Distribution List v1'!C51="","",'Contact Distribution List v2'!I51)</f>
        <v/>
      </c>
      <c r="I52" s="15"/>
      <c r="J52" s="28"/>
      <c r="K52" s="15"/>
      <c r="L52" s="15"/>
      <c r="M52" s="15" t="str">
        <f>IF('Contact Distribution List v1'!C51="","",'Contact Distribution List v2'!I51)</f>
        <v/>
      </c>
      <c r="N52" s="15"/>
      <c r="O52" s="28"/>
      <c r="P52" s="15"/>
      <c r="Q52" s="15"/>
      <c r="R52" s="15" t="str">
        <f>IF('Contact Distribution List v1'!C51="","",'Contact Distribution List v2'!I51)</f>
        <v/>
      </c>
      <c r="S52" s="15"/>
      <c r="T52" s="28"/>
      <c r="U52" s="15"/>
      <c r="V52" s="15"/>
      <c r="W52" s="15" t="str">
        <f>IF('Contact Distribution List v1'!C51="","",'Contact Distribution List v2'!I51)</f>
        <v/>
      </c>
      <c r="X52" s="15"/>
      <c r="Y52" s="28"/>
      <c r="Z52" s="15"/>
      <c r="AA52" s="15"/>
      <c r="AB52" s="15" t="str">
        <f>IF('Contact Distribution List v1'!C51="","",'Contact Distribution List v2'!I51)</f>
        <v/>
      </c>
      <c r="AC52" s="15"/>
      <c r="AD52" s="28"/>
      <c r="AE52" s="15"/>
      <c r="AF52" s="15"/>
      <c r="AG52" s="15" t="str">
        <f>IF('Contact Distribution List v1'!C51="","",'Contact Distribution List v2'!I51)</f>
        <v/>
      </c>
      <c r="AH52" s="56" t="str">
        <f t="shared" si="1"/>
        <v/>
      </c>
      <c r="AI52" s="57" t="str">
        <f t="shared" si="2"/>
        <v/>
      </c>
    </row>
    <row r="53" ht="15.0" customHeight="1">
      <c r="A53" s="55" t="str">
        <f>IF('Contact Distribution List v1'!C52="","",'Contact Distribution List v1'!C52)</f>
        <v/>
      </c>
      <c r="B53" s="55" t="str">
        <f>IF('Contact Distribution List v1'!C52="","",'Contact Distribution List v1'!D52)</f>
        <v/>
      </c>
      <c r="C53" s="55" t="str">
        <f>IF(OR('Contact Distribution List v2'!J52="",'Contact Distribution List v2'!K52=""),"",IF('Contact Distribution List v1'!I52="$0-$1000",1000,IF('Contact Distribution List v1'!I52="$1000-$10K",5000,IF('Contact Distribution List v1'!I52="$10K+",10000,0)))+(IF('Contact Distribution List v2'!J52="ATTENTION",7.25,IF('Contact Distribution List v2'!J52="COLLABORATION",18,IF('Contact Distribution List v2'!J52="ENGAGEMENT",36,0)))*IF('Contact Distribution List v2'!K52="1-5 x A Year",3,IF('Contact Distribution List v2'!K52="6 - 12 x A Year",9,IF('Contact Distribution List v2'!K52="12+ x A Year",15,0)))))</f>
        <v/>
      </c>
      <c r="D53" s="15"/>
      <c r="E53" s="28"/>
      <c r="F53" s="15"/>
      <c r="G53" s="15"/>
      <c r="H53" s="15" t="str">
        <f>IF('Contact Distribution List v1'!C52="","",'Contact Distribution List v2'!I52)</f>
        <v/>
      </c>
      <c r="I53" s="15"/>
      <c r="J53" s="28"/>
      <c r="K53" s="15"/>
      <c r="L53" s="15"/>
      <c r="M53" s="15" t="str">
        <f>IF('Contact Distribution List v1'!C52="","",'Contact Distribution List v2'!I52)</f>
        <v/>
      </c>
      <c r="N53" s="15"/>
      <c r="O53" s="28"/>
      <c r="P53" s="15"/>
      <c r="Q53" s="15"/>
      <c r="R53" s="15" t="str">
        <f>IF('Contact Distribution List v1'!C52="","",'Contact Distribution List v2'!I52)</f>
        <v/>
      </c>
      <c r="S53" s="15"/>
      <c r="T53" s="28"/>
      <c r="U53" s="15"/>
      <c r="V53" s="15"/>
      <c r="W53" s="15" t="str">
        <f>IF('Contact Distribution List v1'!C52="","",'Contact Distribution List v2'!I52)</f>
        <v/>
      </c>
      <c r="X53" s="15"/>
      <c r="Y53" s="28"/>
      <c r="Z53" s="15"/>
      <c r="AA53" s="15"/>
      <c r="AB53" s="15" t="str">
        <f>IF('Contact Distribution List v1'!C52="","",'Contact Distribution List v2'!I52)</f>
        <v/>
      </c>
      <c r="AC53" s="15"/>
      <c r="AD53" s="28"/>
      <c r="AE53" s="15"/>
      <c r="AF53" s="15"/>
      <c r="AG53" s="15" t="str">
        <f>IF('Contact Distribution List v1'!C52="","",'Contact Distribution List v2'!I52)</f>
        <v/>
      </c>
      <c r="AH53" s="56" t="str">
        <f t="shared" si="1"/>
        <v/>
      </c>
      <c r="AI53" s="57" t="str">
        <f t="shared" si="2"/>
        <v/>
      </c>
    </row>
    <row r="54" ht="15.0" customHeight="1">
      <c r="A54" s="55" t="str">
        <f>IF('Contact Distribution List v1'!C53="","",'Contact Distribution List v1'!C53)</f>
        <v/>
      </c>
      <c r="B54" s="55" t="str">
        <f>IF('Contact Distribution List v1'!C53="","",'Contact Distribution List v1'!D53)</f>
        <v/>
      </c>
      <c r="C54" s="55" t="str">
        <f>IF(OR('Contact Distribution List v2'!J53="",'Contact Distribution List v2'!K53=""),"",IF('Contact Distribution List v1'!I53="$0-$1000",1000,IF('Contact Distribution List v1'!I53="$1000-$10K",5000,IF('Contact Distribution List v1'!I53="$10K+",10000,0)))+(IF('Contact Distribution List v2'!J53="ATTENTION",7.25,IF('Contact Distribution List v2'!J53="COLLABORATION",18,IF('Contact Distribution List v2'!J53="ENGAGEMENT",36,0)))*IF('Contact Distribution List v2'!K53="1-5 x A Year",3,IF('Contact Distribution List v2'!K53="6 - 12 x A Year",9,IF('Contact Distribution List v2'!K53="12+ x A Year",15,0)))))</f>
        <v/>
      </c>
      <c r="D54" s="15"/>
      <c r="E54" s="28"/>
      <c r="F54" s="15"/>
      <c r="G54" s="15"/>
      <c r="H54" s="15" t="str">
        <f>IF('Contact Distribution List v1'!C53="","",'Contact Distribution List v2'!I53)</f>
        <v/>
      </c>
      <c r="I54" s="15"/>
      <c r="J54" s="28"/>
      <c r="K54" s="15"/>
      <c r="L54" s="15"/>
      <c r="M54" s="15" t="str">
        <f>IF('Contact Distribution List v1'!C53="","",'Contact Distribution List v2'!I53)</f>
        <v/>
      </c>
      <c r="N54" s="15"/>
      <c r="O54" s="28"/>
      <c r="P54" s="15"/>
      <c r="Q54" s="15"/>
      <c r="R54" s="15" t="str">
        <f>IF('Contact Distribution List v1'!C53="","",'Contact Distribution List v2'!I53)</f>
        <v/>
      </c>
      <c r="S54" s="15"/>
      <c r="T54" s="28"/>
      <c r="U54" s="15"/>
      <c r="V54" s="15"/>
      <c r="W54" s="15" t="str">
        <f>IF('Contact Distribution List v1'!C53="","",'Contact Distribution List v2'!I53)</f>
        <v/>
      </c>
      <c r="X54" s="15"/>
      <c r="Y54" s="28"/>
      <c r="Z54" s="15"/>
      <c r="AA54" s="15"/>
      <c r="AB54" s="15" t="str">
        <f>IF('Contact Distribution List v1'!C53="","",'Contact Distribution List v2'!I53)</f>
        <v/>
      </c>
      <c r="AC54" s="15"/>
      <c r="AD54" s="28"/>
      <c r="AE54" s="15"/>
      <c r="AF54" s="15"/>
      <c r="AG54" s="15" t="str">
        <f>IF('Contact Distribution List v1'!C53="","",'Contact Distribution List v2'!I53)</f>
        <v/>
      </c>
      <c r="AH54" s="56" t="str">
        <f t="shared" si="1"/>
        <v/>
      </c>
      <c r="AI54" s="57" t="str">
        <f t="shared" si="2"/>
        <v/>
      </c>
    </row>
    <row r="55" ht="15.0" customHeight="1">
      <c r="A55" s="55" t="str">
        <f>IF('Contact Distribution List v1'!C54="","",'Contact Distribution List v1'!C54)</f>
        <v/>
      </c>
      <c r="B55" s="55" t="str">
        <f>IF('Contact Distribution List v1'!C54="","",'Contact Distribution List v1'!D54)</f>
        <v/>
      </c>
      <c r="C55" s="55" t="str">
        <f>IF(OR('Contact Distribution List v2'!J54="",'Contact Distribution List v2'!K54=""),"",IF('Contact Distribution List v1'!I54="$0-$1000",1000,IF('Contact Distribution List v1'!I54="$1000-$10K",5000,IF('Contact Distribution List v1'!I54="$10K+",10000,0)))+(IF('Contact Distribution List v2'!J54="ATTENTION",7.25,IF('Contact Distribution List v2'!J54="COLLABORATION",18,IF('Contact Distribution List v2'!J54="ENGAGEMENT",36,0)))*IF('Contact Distribution List v2'!K54="1-5 x A Year",3,IF('Contact Distribution List v2'!K54="6 - 12 x A Year",9,IF('Contact Distribution List v2'!K54="12+ x A Year",15,0)))))</f>
        <v/>
      </c>
      <c r="D55" s="15"/>
      <c r="E55" s="28"/>
      <c r="F55" s="15"/>
      <c r="G55" s="15"/>
      <c r="H55" s="15" t="str">
        <f>IF('Contact Distribution List v1'!C54="","",'Contact Distribution List v2'!I54)</f>
        <v/>
      </c>
      <c r="I55" s="15"/>
      <c r="J55" s="28"/>
      <c r="K55" s="15"/>
      <c r="L55" s="15"/>
      <c r="M55" s="15" t="str">
        <f>IF('Contact Distribution List v1'!C54="","",'Contact Distribution List v2'!I54)</f>
        <v/>
      </c>
      <c r="N55" s="15"/>
      <c r="O55" s="28"/>
      <c r="P55" s="15"/>
      <c r="Q55" s="15"/>
      <c r="R55" s="15" t="str">
        <f>IF('Contact Distribution List v1'!C54="","",'Contact Distribution List v2'!I54)</f>
        <v/>
      </c>
      <c r="S55" s="15"/>
      <c r="T55" s="28"/>
      <c r="U55" s="15"/>
      <c r="V55" s="15"/>
      <c r="W55" s="15" t="str">
        <f>IF('Contact Distribution List v1'!C54="","",'Contact Distribution List v2'!I54)</f>
        <v/>
      </c>
      <c r="X55" s="15"/>
      <c r="Y55" s="28"/>
      <c r="Z55" s="15"/>
      <c r="AA55" s="15"/>
      <c r="AB55" s="15" t="str">
        <f>IF('Contact Distribution List v1'!C54="","",'Contact Distribution List v2'!I54)</f>
        <v/>
      </c>
      <c r="AC55" s="15"/>
      <c r="AD55" s="28"/>
      <c r="AE55" s="15"/>
      <c r="AF55" s="15"/>
      <c r="AG55" s="15" t="str">
        <f>IF('Contact Distribution List v1'!C54="","",'Contact Distribution List v2'!I54)</f>
        <v/>
      </c>
      <c r="AH55" s="56" t="str">
        <f t="shared" si="1"/>
        <v/>
      </c>
      <c r="AI55" s="57" t="str">
        <f t="shared" si="2"/>
        <v/>
      </c>
    </row>
    <row r="56" ht="15.0" customHeight="1">
      <c r="A56" s="55" t="str">
        <f>IF('Contact Distribution List v1'!C55="","",'Contact Distribution List v1'!C55)</f>
        <v/>
      </c>
      <c r="B56" s="55" t="str">
        <f>IF('Contact Distribution List v1'!C55="","",'Contact Distribution List v1'!D55)</f>
        <v/>
      </c>
      <c r="C56" s="55" t="str">
        <f>IF(OR('Contact Distribution List v2'!J55="",'Contact Distribution List v2'!K55=""),"",IF('Contact Distribution List v1'!I55="$0-$1000",1000,IF('Contact Distribution List v1'!I55="$1000-$10K",5000,IF('Contact Distribution List v1'!I55="$10K+",10000,0)))+(IF('Contact Distribution List v2'!J55="ATTENTION",7.25,IF('Contact Distribution List v2'!J55="COLLABORATION",18,IF('Contact Distribution List v2'!J55="ENGAGEMENT",36,0)))*IF('Contact Distribution List v2'!K55="1-5 x A Year",3,IF('Contact Distribution List v2'!K55="6 - 12 x A Year",9,IF('Contact Distribution List v2'!K55="12+ x A Year",15,0)))))</f>
        <v/>
      </c>
      <c r="D56" s="15"/>
      <c r="E56" s="28"/>
      <c r="F56" s="15"/>
      <c r="G56" s="15"/>
      <c r="H56" s="15" t="str">
        <f>IF('Contact Distribution List v1'!C55="","",'Contact Distribution List v2'!I55)</f>
        <v/>
      </c>
      <c r="I56" s="15"/>
      <c r="J56" s="28"/>
      <c r="K56" s="15"/>
      <c r="L56" s="15"/>
      <c r="M56" s="15" t="str">
        <f>IF('Contact Distribution List v1'!C55="","",'Contact Distribution List v2'!I55)</f>
        <v/>
      </c>
      <c r="N56" s="15"/>
      <c r="O56" s="28"/>
      <c r="P56" s="15"/>
      <c r="Q56" s="15"/>
      <c r="R56" s="15" t="str">
        <f>IF('Contact Distribution List v1'!C55="","",'Contact Distribution List v2'!I55)</f>
        <v/>
      </c>
      <c r="S56" s="15"/>
      <c r="T56" s="28"/>
      <c r="U56" s="15"/>
      <c r="V56" s="15"/>
      <c r="W56" s="15" t="str">
        <f>IF('Contact Distribution List v1'!C55="","",'Contact Distribution List v2'!I55)</f>
        <v/>
      </c>
      <c r="X56" s="15"/>
      <c r="Y56" s="28"/>
      <c r="Z56" s="15"/>
      <c r="AA56" s="15"/>
      <c r="AB56" s="15" t="str">
        <f>IF('Contact Distribution List v1'!C55="","",'Contact Distribution List v2'!I55)</f>
        <v/>
      </c>
      <c r="AC56" s="15"/>
      <c r="AD56" s="28"/>
      <c r="AE56" s="15"/>
      <c r="AF56" s="15"/>
      <c r="AG56" s="15" t="str">
        <f>IF('Contact Distribution List v1'!C55="","",'Contact Distribution List v2'!I55)</f>
        <v/>
      </c>
      <c r="AH56" s="56" t="str">
        <f t="shared" si="1"/>
        <v/>
      </c>
      <c r="AI56" s="57" t="str">
        <f t="shared" si="2"/>
        <v/>
      </c>
    </row>
    <row r="57" ht="15.0" customHeight="1">
      <c r="A57" s="55" t="str">
        <f>IF('Contact Distribution List v1'!C56="","",'Contact Distribution List v1'!C56)</f>
        <v/>
      </c>
      <c r="B57" s="55" t="str">
        <f>IF('Contact Distribution List v1'!C56="","",'Contact Distribution List v1'!D56)</f>
        <v/>
      </c>
      <c r="C57" s="55" t="str">
        <f>IF(OR('Contact Distribution List v2'!J56="",'Contact Distribution List v2'!K56=""),"",IF('Contact Distribution List v1'!I56="$0-$1000",1000,IF('Contact Distribution List v1'!I56="$1000-$10K",5000,IF('Contact Distribution List v1'!I56="$10K+",10000,0)))+(IF('Contact Distribution List v2'!J56="ATTENTION",7.25,IF('Contact Distribution List v2'!J56="COLLABORATION",18,IF('Contact Distribution List v2'!J56="ENGAGEMENT",36,0)))*IF('Contact Distribution List v2'!K56="1-5 x A Year",3,IF('Contact Distribution List v2'!K56="6 - 12 x A Year",9,IF('Contact Distribution List v2'!K56="12+ x A Year",15,0)))))</f>
        <v/>
      </c>
      <c r="D57" s="15"/>
      <c r="E57" s="28"/>
      <c r="F57" s="15"/>
      <c r="G57" s="15"/>
      <c r="H57" s="15" t="str">
        <f>IF('Contact Distribution List v1'!C56="","",'Contact Distribution List v2'!I56)</f>
        <v/>
      </c>
      <c r="I57" s="15"/>
      <c r="J57" s="28"/>
      <c r="K57" s="15"/>
      <c r="L57" s="15"/>
      <c r="M57" s="15" t="str">
        <f>IF('Contact Distribution List v1'!C56="","",'Contact Distribution List v2'!I56)</f>
        <v/>
      </c>
      <c r="N57" s="15"/>
      <c r="O57" s="28"/>
      <c r="P57" s="15"/>
      <c r="Q57" s="15"/>
      <c r="R57" s="15" t="str">
        <f>IF('Contact Distribution List v1'!C56="","",'Contact Distribution List v2'!I56)</f>
        <v/>
      </c>
      <c r="S57" s="15"/>
      <c r="T57" s="28"/>
      <c r="U57" s="15"/>
      <c r="V57" s="15"/>
      <c r="W57" s="15" t="str">
        <f>IF('Contact Distribution List v1'!C56="","",'Contact Distribution List v2'!I56)</f>
        <v/>
      </c>
      <c r="X57" s="15"/>
      <c r="Y57" s="28"/>
      <c r="Z57" s="15"/>
      <c r="AA57" s="15"/>
      <c r="AB57" s="15" t="str">
        <f>IF('Contact Distribution List v1'!C56="","",'Contact Distribution List v2'!I56)</f>
        <v/>
      </c>
      <c r="AC57" s="15"/>
      <c r="AD57" s="28"/>
      <c r="AE57" s="15"/>
      <c r="AF57" s="15"/>
      <c r="AG57" s="15" t="str">
        <f>IF('Contact Distribution List v1'!C56="","",'Contact Distribution List v2'!I56)</f>
        <v/>
      </c>
      <c r="AH57" s="56" t="str">
        <f t="shared" si="1"/>
        <v/>
      </c>
      <c r="AI57" s="57" t="str">
        <f t="shared" si="2"/>
        <v/>
      </c>
    </row>
    <row r="58" ht="15.0" customHeight="1">
      <c r="A58" s="55" t="str">
        <f>IF('Contact Distribution List v1'!C57="","",'Contact Distribution List v1'!C57)</f>
        <v/>
      </c>
      <c r="B58" s="55" t="str">
        <f>IF('Contact Distribution List v1'!C57="","",'Contact Distribution List v1'!D57)</f>
        <v/>
      </c>
      <c r="C58" s="55" t="str">
        <f>IF(OR('Contact Distribution List v2'!J57="",'Contact Distribution List v2'!K57=""),"",IF('Contact Distribution List v1'!I57="$0-$1000",1000,IF('Contact Distribution List v1'!I57="$1000-$10K",5000,IF('Contact Distribution List v1'!I57="$10K+",10000,0)))+(IF('Contact Distribution List v2'!J57="ATTENTION",7.25,IF('Contact Distribution List v2'!J57="COLLABORATION",18,IF('Contact Distribution List v2'!J57="ENGAGEMENT",36,0)))*IF('Contact Distribution List v2'!K57="1-5 x A Year",3,IF('Contact Distribution List v2'!K57="6 - 12 x A Year",9,IF('Contact Distribution List v2'!K57="12+ x A Year",15,0)))))</f>
        <v/>
      </c>
      <c r="D58" s="15"/>
      <c r="E58" s="28"/>
      <c r="F58" s="15"/>
      <c r="G58" s="15"/>
      <c r="H58" s="15" t="str">
        <f>IF('Contact Distribution List v1'!C57="","",'Contact Distribution List v2'!I57)</f>
        <v/>
      </c>
      <c r="I58" s="15"/>
      <c r="J58" s="28"/>
      <c r="K58" s="15"/>
      <c r="L58" s="15"/>
      <c r="M58" s="15" t="str">
        <f>IF('Contact Distribution List v1'!C57="","",'Contact Distribution List v2'!I57)</f>
        <v/>
      </c>
      <c r="N58" s="15"/>
      <c r="O58" s="28"/>
      <c r="P58" s="15"/>
      <c r="Q58" s="15"/>
      <c r="R58" s="15" t="str">
        <f>IF('Contact Distribution List v1'!C57="","",'Contact Distribution List v2'!I57)</f>
        <v/>
      </c>
      <c r="S58" s="15"/>
      <c r="T58" s="28"/>
      <c r="U58" s="15"/>
      <c r="V58" s="15"/>
      <c r="W58" s="15" t="str">
        <f>IF('Contact Distribution List v1'!C57="","",'Contact Distribution List v2'!I57)</f>
        <v/>
      </c>
      <c r="X58" s="15"/>
      <c r="Y58" s="28"/>
      <c r="Z58" s="15"/>
      <c r="AA58" s="15"/>
      <c r="AB58" s="15" t="str">
        <f>IF('Contact Distribution List v1'!C57="","",'Contact Distribution List v2'!I57)</f>
        <v/>
      </c>
      <c r="AC58" s="15"/>
      <c r="AD58" s="28"/>
      <c r="AE58" s="15"/>
      <c r="AF58" s="15"/>
      <c r="AG58" s="15" t="str">
        <f>IF('Contact Distribution List v1'!C57="","",'Contact Distribution List v2'!I57)</f>
        <v/>
      </c>
      <c r="AH58" s="56" t="str">
        <f t="shared" si="1"/>
        <v/>
      </c>
      <c r="AI58" s="57" t="str">
        <f t="shared" si="2"/>
        <v/>
      </c>
    </row>
    <row r="59" ht="15.0" customHeight="1">
      <c r="A59" s="55" t="str">
        <f>IF('Contact Distribution List v1'!C58="","",'Contact Distribution List v1'!C58)</f>
        <v/>
      </c>
      <c r="B59" s="55" t="str">
        <f>IF('Contact Distribution List v1'!C58="","",'Contact Distribution List v1'!D58)</f>
        <v/>
      </c>
      <c r="C59" s="55" t="str">
        <f>IF(OR('Contact Distribution List v2'!J58="",'Contact Distribution List v2'!K58=""),"",IF('Contact Distribution List v1'!I58="$0-$1000",1000,IF('Contact Distribution List v1'!I58="$1000-$10K",5000,IF('Contact Distribution List v1'!I58="$10K+",10000,0)))+(IF('Contact Distribution List v2'!J58="ATTENTION",7.25,IF('Contact Distribution List v2'!J58="COLLABORATION",18,IF('Contact Distribution List v2'!J58="ENGAGEMENT",36,0)))*IF('Contact Distribution List v2'!K58="1-5 x A Year",3,IF('Contact Distribution List v2'!K58="6 - 12 x A Year",9,IF('Contact Distribution List v2'!K58="12+ x A Year",15,0)))))</f>
        <v/>
      </c>
      <c r="D59" s="15"/>
      <c r="E59" s="28"/>
      <c r="F59" s="15"/>
      <c r="G59" s="15"/>
      <c r="H59" s="15" t="str">
        <f>IF('Contact Distribution List v1'!C58="","",'Contact Distribution List v2'!I58)</f>
        <v/>
      </c>
      <c r="I59" s="15"/>
      <c r="J59" s="28"/>
      <c r="K59" s="15"/>
      <c r="L59" s="15"/>
      <c r="M59" s="15" t="str">
        <f>IF('Contact Distribution List v1'!C58="","",'Contact Distribution List v2'!I58)</f>
        <v/>
      </c>
      <c r="N59" s="15"/>
      <c r="O59" s="28"/>
      <c r="P59" s="15"/>
      <c r="Q59" s="15"/>
      <c r="R59" s="15" t="str">
        <f>IF('Contact Distribution List v1'!C58="","",'Contact Distribution List v2'!I58)</f>
        <v/>
      </c>
      <c r="S59" s="15"/>
      <c r="T59" s="28"/>
      <c r="U59" s="15"/>
      <c r="V59" s="15"/>
      <c r="W59" s="15" t="str">
        <f>IF('Contact Distribution List v1'!C58="","",'Contact Distribution List v2'!I58)</f>
        <v/>
      </c>
      <c r="X59" s="15"/>
      <c r="Y59" s="28"/>
      <c r="Z59" s="15"/>
      <c r="AA59" s="15"/>
      <c r="AB59" s="15" t="str">
        <f>IF('Contact Distribution List v1'!C58="","",'Contact Distribution List v2'!I58)</f>
        <v/>
      </c>
      <c r="AC59" s="15"/>
      <c r="AD59" s="28"/>
      <c r="AE59" s="15"/>
      <c r="AF59" s="15"/>
      <c r="AG59" s="15" t="str">
        <f>IF('Contact Distribution List v1'!C58="","",'Contact Distribution List v2'!I58)</f>
        <v/>
      </c>
      <c r="AH59" s="56" t="str">
        <f t="shared" si="1"/>
        <v/>
      </c>
      <c r="AI59" s="57" t="str">
        <f t="shared" si="2"/>
        <v/>
      </c>
    </row>
    <row r="60" ht="15.0" customHeight="1">
      <c r="A60" s="55" t="str">
        <f>IF('Contact Distribution List v1'!C59="","",'Contact Distribution List v1'!C59)</f>
        <v/>
      </c>
      <c r="B60" s="55" t="str">
        <f>IF('Contact Distribution List v1'!C59="","",'Contact Distribution List v1'!D59)</f>
        <v/>
      </c>
      <c r="C60" s="55" t="str">
        <f>IF(OR('Contact Distribution List v2'!J59="",'Contact Distribution List v2'!K59=""),"",IF('Contact Distribution List v1'!I59="$0-$1000",1000,IF('Contact Distribution List v1'!I59="$1000-$10K",5000,IF('Contact Distribution List v1'!I59="$10K+",10000,0)))+(IF('Contact Distribution List v2'!J59="ATTENTION",7.25,IF('Contact Distribution List v2'!J59="COLLABORATION",18,IF('Contact Distribution List v2'!J59="ENGAGEMENT",36,0)))*IF('Contact Distribution List v2'!K59="1-5 x A Year",3,IF('Contact Distribution List v2'!K59="6 - 12 x A Year",9,IF('Contact Distribution List v2'!K59="12+ x A Year",15,0)))))</f>
        <v/>
      </c>
      <c r="D60" s="15"/>
      <c r="E60" s="28"/>
      <c r="F60" s="15"/>
      <c r="G60" s="15"/>
      <c r="H60" s="15" t="str">
        <f>IF('Contact Distribution List v1'!C59="","",'Contact Distribution List v2'!I59)</f>
        <v/>
      </c>
      <c r="I60" s="15"/>
      <c r="J60" s="28"/>
      <c r="K60" s="15"/>
      <c r="L60" s="15"/>
      <c r="M60" s="15" t="str">
        <f>IF('Contact Distribution List v1'!C59="","",'Contact Distribution List v2'!I59)</f>
        <v/>
      </c>
      <c r="N60" s="15"/>
      <c r="O60" s="28"/>
      <c r="P60" s="15"/>
      <c r="Q60" s="15"/>
      <c r="R60" s="15" t="str">
        <f>IF('Contact Distribution List v1'!C59="","",'Contact Distribution List v2'!I59)</f>
        <v/>
      </c>
      <c r="S60" s="15"/>
      <c r="T60" s="28"/>
      <c r="U60" s="15"/>
      <c r="V60" s="15"/>
      <c r="W60" s="15" t="str">
        <f>IF('Contact Distribution List v1'!C59="","",'Contact Distribution List v2'!I59)</f>
        <v/>
      </c>
      <c r="X60" s="15"/>
      <c r="Y60" s="28"/>
      <c r="Z60" s="15"/>
      <c r="AA60" s="15"/>
      <c r="AB60" s="15" t="str">
        <f>IF('Contact Distribution List v1'!C59="","",'Contact Distribution List v2'!I59)</f>
        <v/>
      </c>
      <c r="AC60" s="15"/>
      <c r="AD60" s="28"/>
      <c r="AE60" s="15"/>
      <c r="AF60" s="15"/>
      <c r="AG60" s="15" t="str">
        <f>IF('Contact Distribution List v1'!C59="","",'Contact Distribution List v2'!I59)</f>
        <v/>
      </c>
      <c r="AH60" s="56" t="str">
        <f t="shared" si="1"/>
        <v/>
      </c>
      <c r="AI60" s="57" t="str">
        <f t="shared" si="2"/>
        <v/>
      </c>
    </row>
    <row r="61" ht="15.0" customHeight="1">
      <c r="A61" s="55" t="str">
        <f>IF('Contact Distribution List v1'!C60="","",'Contact Distribution List v1'!C60)</f>
        <v/>
      </c>
      <c r="B61" s="55" t="str">
        <f>IF('Contact Distribution List v1'!C60="","",'Contact Distribution List v1'!D60)</f>
        <v/>
      </c>
      <c r="C61" s="55" t="str">
        <f>IF(OR('Contact Distribution List v2'!J60="",'Contact Distribution List v2'!K60=""),"",IF('Contact Distribution List v1'!I60="$0-$1000",1000,IF('Contact Distribution List v1'!I60="$1000-$10K",5000,IF('Contact Distribution List v1'!I60="$10K+",10000,0)))+(IF('Contact Distribution List v2'!J60="ATTENTION",7.25,IF('Contact Distribution List v2'!J60="COLLABORATION",18,IF('Contact Distribution List v2'!J60="ENGAGEMENT",36,0)))*IF('Contact Distribution List v2'!K60="1-5 x A Year",3,IF('Contact Distribution List v2'!K60="6 - 12 x A Year",9,IF('Contact Distribution List v2'!K60="12+ x A Year",15,0)))))</f>
        <v/>
      </c>
      <c r="D61" s="15"/>
      <c r="E61" s="28"/>
      <c r="F61" s="15"/>
      <c r="G61" s="15"/>
      <c r="H61" s="15" t="str">
        <f>IF('Contact Distribution List v1'!C60="","",'Contact Distribution List v2'!I60)</f>
        <v/>
      </c>
      <c r="I61" s="15"/>
      <c r="J61" s="28"/>
      <c r="K61" s="15"/>
      <c r="L61" s="15"/>
      <c r="M61" s="15" t="str">
        <f>IF('Contact Distribution List v1'!C60="","",'Contact Distribution List v2'!I60)</f>
        <v/>
      </c>
      <c r="N61" s="15"/>
      <c r="O61" s="28"/>
      <c r="P61" s="15"/>
      <c r="Q61" s="15"/>
      <c r="R61" s="15" t="str">
        <f>IF('Contact Distribution List v1'!C60="","",'Contact Distribution List v2'!I60)</f>
        <v/>
      </c>
      <c r="S61" s="15"/>
      <c r="T61" s="28"/>
      <c r="U61" s="15"/>
      <c r="V61" s="15"/>
      <c r="W61" s="15" t="str">
        <f>IF('Contact Distribution List v1'!C60="","",'Contact Distribution List v2'!I60)</f>
        <v/>
      </c>
      <c r="X61" s="15"/>
      <c r="Y61" s="28"/>
      <c r="Z61" s="15"/>
      <c r="AA61" s="15"/>
      <c r="AB61" s="15" t="str">
        <f>IF('Contact Distribution List v1'!C60="","",'Contact Distribution List v2'!I60)</f>
        <v/>
      </c>
      <c r="AC61" s="15"/>
      <c r="AD61" s="28"/>
      <c r="AE61" s="15"/>
      <c r="AF61" s="15"/>
      <c r="AG61" s="15" t="str">
        <f>IF('Contact Distribution List v1'!C60="","",'Contact Distribution List v2'!I60)</f>
        <v/>
      </c>
      <c r="AH61" s="56" t="str">
        <f t="shared" si="1"/>
        <v/>
      </c>
      <c r="AI61" s="57" t="str">
        <f t="shared" si="2"/>
        <v/>
      </c>
    </row>
    <row r="62" ht="15.0" customHeight="1">
      <c r="A62" s="55" t="str">
        <f>IF('Contact Distribution List v1'!C61="","",'Contact Distribution List v1'!C61)</f>
        <v/>
      </c>
      <c r="B62" s="55" t="str">
        <f>IF('Contact Distribution List v1'!C61="","",'Contact Distribution List v1'!D61)</f>
        <v/>
      </c>
      <c r="C62" s="55" t="str">
        <f>IF(OR('Contact Distribution List v2'!J61="",'Contact Distribution List v2'!K61=""),"",IF('Contact Distribution List v1'!I61="$0-$1000",1000,IF('Contact Distribution List v1'!I61="$1000-$10K",5000,IF('Contact Distribution List v1'!I61="$10K+",10000,0)))+(IF('Contact Distribution List v2'!J61="ATTENTION",7.25,IF('Contact Distribution List v2'!J61="COLLABORATION",18,IF('Contact Distribution List v2'!J61="ENGAGEMENT",36,0)))*IF('Contact Distribution List v2'!K61="1-5 x A Year",3,IF('Contact Distribution List v2'!K61="6 - 12 x A Year",9,IF('Contact Distribution List v2'!K61="12+ x A Year",15,0)))))</f>
        <v/>
      </c>
      <c r="D62" s="15"/>
      <c r="E62" s="28"/>
      <c r="F62" s="15"/>
      <c r="G62" s="15"/>
      <c r="H62" s="15" t="str">
        <f>IF('Contact Distribution List v1'!C61="","",'Contact Distribution List v2'!I61)</f>
        <v/>
      </c>
      <c r="I62" s="15"/>
      <c r="J62" s="28"/>
      <c r="K62" s="15"/>
      <c r="L62" s="15"/>
      <c r="M62" s="15" t="str">
        <f>IF('Contact Distribution List v1'!C61="","",'Contact Distribution List v2'!I61)</f>
        <v/>
      </c>
      <c r="N62" s="15"/>
      <c r="O62" s="28"/>
      <c r="P62" s="15"/>
      <c r="Q62" s="15"/>
      <c r="R62" s="15" t="str">
        <f>IF('Contact Distribution List v1'!C61="","",'Contact Distribution List v2'!I61)</f>
        <v/>
      </c>
      <c r="S62" s="15"/>
      <c r="T62" s="28"/>
      <c r="U62" s="15"/>
      <c r="V62" s="15"/>
      <c r="W62" s="15" t="str">
        <f>IF('Contact Distribution List v1'!C61="","",'Contact Distribution List v2'!I61)</f>
        <v/>
      </c>
      <c r="X62" s="15"/>
      <c r="Y62" s="28"/>
      <c r="Z62" s="15"/>
      <c r="AA62" s="15"/>
      <c r="AB62" s="15" t="str">
        <f>IF('Contact Distribution List v1'!C61="","",'Contact Distribution List v2'!I61)</f>
        <v/>
      </c>
      <c r="AC62" s="15"/>
      <c r="AD62" s="28"/>
      <c r="AE62" s="15"/>
      <c r="AF62" s="15"/>
      <c r="AG62" s="15" t="str">
        <f>IF('Contact Distribution List v1'!C61="","",'Contact Distribution List v2'!I61)</f>
        <v/>
      </c>
      <c r="AH62" s="56" t="str">
        <f t="shared" si="1"/>
        <v/>
      </c>
      <c r="AI62" s="57" t="str">
        <f t="shared" si="2"/>
        <v/>
      </c>
    </row>
    <row r="63" ht="15.0" customHeight="1">
      <c r="A63" s="55" t="str">
        <f>IF('Contact Distribution List v1'!C62="","",'Contact Distribution List v1'!C62)</f>
        <v/>
      </c>
      <c r="B63" s="55" t="str">
        <f>IF('Contact Distribution List v1'!C62="","",'Contact Distribution List v1'!D62)</f>
        <v/>
      </c>
      <c r="C63" s="55" t="str">
        <f>IF(OR('Contact Distribution List v2'!J62="",'Contact Distribution List v2'!K62=""),"",IF('Contact Distribution List v1'!I62="$0-$1000",1000,IF('Contact Distribution List v1'!I62="$1000-$10K",5000,IF('Contact Distribution List v1'!I62="$10K+",10000,0)))+(IF('Contact Distribution List v2'!J62="ATTENTION",7.25,IF('Contact Distribution List v2'!J62="COLLABORATION",18,IF('Contact Distribution List v2'!J62="ENGAGEMENT",36,0)))*IF('Contact Distribution List v2'!K62="1-5 x A Year",3,IF('Contact Distribution List v2'!K62="6 - 12 x A Year",9,IF('Contact Distribution List v2'!K62="12+ x A Year",15,0)))))</f>
        <v/>
      </c>
      <c r="D63" s="15"/>
      <c r="E63" s="28"/>
      <c r="F63" s="15"/>
      <c r="G63" s="15"/>
      <c r="H63" s="15" t="str">
        <f>IF('Contact Distribution List v1'!C62="","",'Contact Distribution List v2'!I62)</f>
        <v/>
      </c>
      <c r="I63" s="15"/>
      <c r="J63" s="28"/>
      <c r="K63" s="15"/>
      <c r="L63" s="15"/>
      <c r="M63" s="15" t="str">
        <f>IF('Contact Distribution List v1'!C62="","",'Contact Distribution List v2'!I62)</f>
        <v/>
      </c>
      <c r="N63" s="15"/>
      <c r="O63" s="28"/>
      <c r="P63" s="15"/>
      <c r="Q63" s="15"/>
      <c r="R63" s="15" t="str">
        <f>IF('Contact Distribution List v1'!C62="","",'Contact Distribution List v2'!I62)</f>
        <v/>
      </c>
      <c r="S63" s="15"/>
      <c r="T63" s="28"/>
      <c r="U63" s="15"/>
      <c r="V63" s="15"/>
      <c r="W63" s="15" t="str">
        <f>IF('Contact Distribution List v1'!C62="","",'Contact Distribution List v2'!I62)</f>
        <v/>
      </c>
      <c r="X63" s="15"/>
      <c r="Y63" s="28"/>
      <c r="Z63" s="15"/>
      <c r="AA63" s="15"/>
      <c r="AB63" s="15" t="str">
        <f>IF('Contact Distribution List v1'!C62="","",'Contact Distribution List v2'!I62)</f>
        <v/>
      </c>
      <c r="AC63" s="15"/>
      <c r="AD63" s="28"/>
      <c r="AE63" s="15"/>
      <c r="AF63" s="15"/>
      <c r="AG63" s="15" t="str">
        <f>IF('Contact Distribution List v1'!C62="","",'Contact Distribution List v2'!I62)</f>
        <v/>
      </c>
      <c r="AH63" s="56" t="str">
        <f t="shared" si="1"/>
        <v/>
      </c>
      <c r="AI63" s="57" t="str">
        <f t="shared" si="2"/>
        <v/>
      </c>
    </row>
    <row r="64" ht="15.0" customHeight="1">
      <c r="A64" s="55" t="str">
        <f>IF('Contact Distribution List v1'!C63="","",'Contact Distribution List v1'!C63)</f>
        <v/>
      </c>
      <c r="B64" s="55" t="str">
        <f>IF('Contact Distribution List v1'!C63="","",'Contact Distribution List v1'!D63)</f>
        <v/>
      </c>
      <c r="C64" s="55" t="str">
        <f>IF(OR('Contact Distribution List v2'!J63="",'Contact Distribution List v2'!K63=""),"",IF('Contact Distribution List v1'!I63="$0-$1000",1000,IF('Contact Distribution List v1'!I63="$1000-$10K",5000,IF('Contact Distribution List v1'!I63="$10K+",10000,0)))+(IF('Contact Distribution List v2'!J63="ATTENTION",7.25,IF('Contact Distribution List v2'!J63="COLLABORATION",18,IF('Contact Distribution List v2'!J63="ENGAGEMENT",36,0)))*IF('Contact Distribution List v2'!K63="1-5 x A Year",3,IF('Contact Distribution List v2'!K63="6 - 12 x A Year",9,IF('Contact Distribution List v2'!K63="12+ x A Year",15,0)))))</f>
        <v/>
      </c>
      <c r="D64" s="15"/>
      <c r="E64" s="28"/>
      <c r="F64" s="15"/>
      <c r="G64" s="15"/>
      <c r="H64" s="15" t="str">
        <f>IF('Contact Distribution List v1'!C63="","",'Contact Distribution List v2'!I63)</f>
        <v/>
      </c>
      <c r="I64" s="15"/>
      <c r="J64" s="28"/>
      <c r="K64" s="15"/>
      <c r="L64" s="15"/>
      <c r="M64" s="15" t="str">
        <f>IF('Contact Distribution List v1'!C63="","",'Contact Distribution List v2'!I63)</f>
        <v/>
      </c>
      <c r="N64" s="15"/>
      <c r="O64" s="28"/>
      <c r="P64" s="15"/>
      <c r="Q64" s="15"/>
      <c r="R64" s="15" t="str">
        <f>IF('Contact Distribution List v1'!C63="","",'Contact Distribution List v2'!I63)</f>
        <v/>
      </c>
      <c r="S64" s="15"/>
      <c r="T64" s="28"/>
      <c r="U64" s="15"/>
      <c r="V64" s="15"/>
      <c r="W64" s="15" t="str">
        <f>IF('Contact Distribution List v1'!C63="","",'Contact Distribution List v2'!I63)</f>
        <v/>
      </c>
      <c r="X64" s="15"/>
      <c r="Y64" s="28"/>
      <c r="Z64" s="15"/>
      <c r="AA64" s="15"/>
      <c r="AB64" s="15" t="str">
        <f>IF('Contact Distribution List v1'!C63="","",'Contact Distribution List v2'!I63)</f>
        <v/>
      </c>
      <c r="AC64" s="15"/>
      <c r="AD64" s="28"/>
      <c r="AE64" s="15"/>
      <c r="AF64" s="15"/>
      <c r="AG64" s="15" t="str">
        <f>IF('Contact Distribution List v1'!C63="","",'Contact Distribution List v2'!I63)</f>
        <v/>
      </c>
      <c r="AH64" s="56" t="str">
        <f t="shared" si="1"/>
        <v/>
      </c>
      <c r="AI64" s="57" t="str">
        <f t="shared" si="2"/>
        <v/>
      </c>
    </row>
    <row r="65" ht="15.0" customHeight="1">
      <c r="A65" s="55" t="str">
        <f>IF('Contact Distribution List v1'!C64="","",'Contact Distribution List v1'!C64)</f>
        <v/>
      </c>
      <c r="B65" s="55" t="str">
        <f>IF('Contact Distribution List v1'!C64="","",'Contact Distribution List v1'!D64)</f>
        <v/>
      </c>
      <c r="C65" s="55" t="str">
        <f>IF(OR('Contact Distribution List v2'!J64="",'Contact Distribution List v2'!K64=""),"",IF('Contact Distribution List v1'!I64="$0-$1000",1000,IF('Contact Distribution List v1'!I64="$1000-$10K",5000,IF('Contact Distribution List v1'!I64="$10K+",10000,0)))+(IF('Contact Distribution List v2'!J64="ATTENTION",7.25,IF('Contact Distribution List v2'!J64="COLLABORATION",18,IF('Contact Distribution List v2'!J64="ENGAGEMENT",36,0)))*IF('Contact Distribution List v2'!K64="1-5 x A Year",3,IF('Contact Distribution List v2'!K64="6 - 12 x A Year",9,IF('Contact Distribution List v2'!K64="12+ x A Year",15,0)))))</f>
        <v/>
      </c>
      <c r="D65" s="15"/>
      <c r="E65" s="28"/>
      <c r="F65" s="15"/>
      <c r="G65" s="15"/>
      <c r="H65" s="15" t="str">
        <f>IF('Contact Distribution List v1'!C64="","",'Contact Distribution List v2'!I64)</f>
        <v/>
      </c>
      <c r="I65" s="15"/>
      <c r="J65" s="28"/>
      <c r="K65" s="15"/>
      <c r="L65" s="15"/>
      <c r="M65" s="15" t="str">
        <f>IF('Contact Distribution List v1'!C64="","",'Contact Distribution List v2'!I64)</f>
        <v/>
      </c>
      <c r="N65" s="15"/>
      <c r="O65" s="28"/>
      <c r="P65" s="15"/>
      <c r="Q65" s="15"/>
      <c r="R65" s="15" t="str">
        <f>IF('Contact Distribution List v1'!C64="","",'Contact Distribution List v2'!I64)</f>
        <v/>
      </c>
      <c r="S65" s="15"/>
      <c r="T65" s="28"/>
      <c r="U65" s="15"/>
      <c r="V65" s="15"/>
      <c r="W65" s="15" t="str">
        <f>IF('Contact Distribution List v1'!C64="","",'Contact Distribution List v2'!I64)</f>
        <v/>
      </c>
      <c r="X65" s="15"/>
      <c r="Y65" s="28"/>
      <c r="Z65" s="15"/>
      <c r="AA65" s="15"/>
      <c r="AB65" s="15" t="str">
        <f>IF('Contact Distribution List v1'!C64="","",'Contact Distribution List v2'!I64)</f>
        <v/>
      </c>
      <c r="AC65" s="15"/>
      <c r="AD65" s="28"/>
      <c r="AE65" s="15"/>
      <c r="AF65" s="15"/>
      <c r="AG65" s="15" t="str">
        <f>IF('Contact Distribution List v1'!C64="","",'Contact Distribution List v2'!I64)</f>
        <v/>
      </c>
      <c r="AH65" s="56" t="str">
        <f t="shared" si="1"/>
        <v/>
      </c>
      <c r="AI65" s="57" t="str">
        <f t="shared" si="2"/>
        <v/>
      </c>
    </row>
    <row r="66" ht="15.0" customHeight="1">
      <c r="A66" s="55" t="str">
        <f>IF('Contact Distribution List v1'!C65="","",'Contact Distribution List v1'!C65)</f>
        <v/>
      </c>
      <c r="B66" s="55" t="str">
        <f>IF('Contact Distribution List v1'!C65="","",'Contact Distribution List v1'!D65)</f>
        <v/>
      </c>
      <c r="C66" s="55" t="str">
        <f>IF(OR('Contact Distribution List v2'!J65="",'Contact Distribution List v2'!K65=""),"",IF('Contact Distribution List v1'!I65="$0-$1000",1000,IF('Contact Distribution List v1'!I65="$1000-$10K",5000,IF('Contact Distribution List v1'!I65="$10K+",10000,0)))+(IF('Contact Distribution List v2'!J65="ATTENTION",7.25,IF('Contact Distribution List v2'!J65="COLLABORATION",18,IF('Contact Distribution List v2'!J65="ENGAGEMENT",36,0)))*IF('Contact Distribution List v2'!K65="1-5 x A Year",3,IF('Contact Distribution List v2'!K65="6 - 12 x A Year",9,IF('Contact Distribution List v2'!K65="12+ x A Year",15,0)))))</f>
        <v/>
      </c>
      <c r="D66" s="15"/>
      <c r="E66" s="28"/>
      <c r="F66" s="15"/>
      <c r="G66" s="15"/>
      <c r="H66" s="15" t="str">
        <f>IF('Contact Distribution List v1'!C65="","",'Contact Distribution List v2'!I65)</f>
        <v/>
      </c>
      <c r="I66" s="15"/>
      <c r="J66" s="28"/>
      <c r="K66" s="15"/>
      <c r="L66" s="15"/>
      <c r="M66" s="15" t="str">
        <f>IF('Contact Distribution List v1'!C65="","",'Contact Distribution List v2'!I65)</f>
        <v/>
      </c>
      <c r="N66" s="15"/>
      <c r="O66" s="28"/>
      <c r="P66" s="15"/>
      <c r="Q66" s="15"/>
      <c r="R66" s="15" t="str">
        <f>IF('Contact Distribution List v1'!C65="","",'Contact Distribution List v2'!I65)</f>
        <v/>
      </c>
      <c r="S66" s="15"/>
      <c r="T66" s="28"/>
      <c r="U66" s="15"/>
      <c r="V66" s="15"/>
      <c r="W66" s="15" t="str">
        <f>IF('Contact Distribution List v1'!C65="","",'Contact Distribution List v2'!I65)</f>
        <v/>
      </c>
      <c r="X66" s="15"/>
      <c r="Y66" s="28"/>
      <c r="Z66" s="15"/>
      <c r="AA66" s="15"/>
      <c r="AB66" s="15" t="str">
        <f>IF('Contact Distribution List v1'!C65="","",'Contact Distribution List v2'!I65)</f>
        <v/>
      </c>
      <c r="AC66" s="15"/>
      <c r="AD66" s="28"/>
      <c r="AE66" s="15"/>
      <c r="AF66" s="15"/>
      <c r="AG66" s="15" t="str">
        <f>IF('Contact Distribution List v1'!C65="","",'Contact Distribution List v2'!I65)</f>
        <v/>
      </c>
      <c r="AH66" s="56" t="str">
        <f t="shared" si="1"/>
        <v/>
      </c>
      <c r="AI66" s="57" t="str">
        <f t="shared" si="2"/>
        <v/>
      </c>
    </row>
    <row r="67" ht="15.0" customHeight="1">
      <c r="A67" s="55" t="str">
        <f>IF('Contact Distribution List v1'!C66="","",'Contact Distribution List v1'!C66)</f>
        <v/>
      </c>
      <c r="B67" s="55" t="str">
        <f>IF('Contact Distribution List v1'!C66="","",'Contact Distribution List v1'!D66)</f>
        <v/>
      </c>
      <c r="C67" s="55" t="str">
        <f>IF(OR('Contact Distribution List v2'!J66="",'Contact Distribution List v2'!K66=""),"",IF('Contact Distribution List v1'!I66="$0-$1000",1000,IF('Contact Distribution List v1'!I66="$1000-$10K",5000,IF('Contact Distribution List v1'!I66="$10K+",10000,0)))+(IF('Contact Distribution List v2'!J66="ATTENTION",7.25,IF('Contact Distribution List v2'!J66="COLLABORATION",18,IF('Contact Distribution List v2'!J66="ENGAGEMENT",36,0)))*IF('Contact Distribution List v2'!K66="1-5 x A Year",3,IF('Contact Distribution List v2'!K66="6 - 12 x A Year",9,IF('Contact Distribution List v2'!K66="12+ x A Year",15,0)))))</f>
        <v/>
      </c>
      <c r="D67" s="15"/>
      <c r="E67" s="28"/>
      <c r="F67" s="15"/>
      <c r="G67" s="15"/>
      <c r="H67" s="15" t="str">
        <f>IF('Contact Distribution List v1'!C66="","",'Contact Distribution List v2'!I66)</f>
        <v/>
      </c>
      <c r="I67" s="15"/>
      <c r="J67" s="28"/>
      <c r="K67" s="15"/>
      <c r="L67" s="15"/>
      <c r="M67" s="15" t="str">
        <f>IF('Contact Distribution List v1'!C66="","",'Contact Distribution List v2'!I66)</f>
        <v/>
      </c>
      <c r="N67" s="15"/>
      <c r="O67" s="28"/>
      <c r="P67" s="15"/>
      <c r="Q67" s="15"/>
      <c r="R67" s="15" t="str">
        <f>IF('Contact Distribution List v1'!C66="","",'Contact Distribution List v2'!I66)</f>
        <v/>
      </c>
      <c r="S67" s="15"/>
      <c r="T67" s="28"/>
      <c r="U67" s="15"/>
      <c r="V67" s="15"/>
      <c r="W67" s="15" t="str">
        <f>IF('Contact Distribution List v1'!C66="","",'Contact Distribution List v2'!I66)</f>
        <v/>
      </c>
      <c r="X67" s="15"/>
      <c r="Y67" s="28"/>
      <c r="Z67" s="15"/>
      <c r="AA67" s="15"/>
      <c r="AB67" s="15" t="str">
        <f>IF('Contact Distribution List v1'!C66="","",'Contact Distribution List v2'!I66)</f>
        <v/>
      </c>
      <c r="AC67" s="15"/>
      <c r="AD67" s="28"/>
      <c r="AE67" s="15"/>
      <c r="AF67" s="15"/>
      <c r="AG67" s="15" t="str">
        <f>IF('Contact Distribution List v1'!C66="","",'Contact Distribution List v2'!I66)</f>
        <v/>
      </c>
      <c r="AH67" s="56" t="str">
        <f t="shared" si="1"/>
        <v/>
      </c>
      <c r="AI67" s="57" t="str">
        <f t="shared" si="2"/>
        <v/>
      </c>
    </row>
    <row r="68" ht="15.0" customHeight="1">
      <c r="A68" s="55" t="str">
        <f>IF('Contact Distribution List v1'!C67="","",'Contact Distribution List v1'!C67)</f>
        <v/>
      </c>
      <c r="B68" s="55" t="str">
        <f>IF('Contact Distribution List v1'!C67="","",'Contact Distribution List v1'!D67)</f>
        <v/>
      </c>
      <c r="C68" s="55" t="str">
        <f>IF(OR('Contact Distribution List v2'!J67="",'Contact Distribution List v2'!K67=""),"",IF('Contact Distribution List v1'!I67="$0-$1000",1000,IF('Contact Distribution List v1'!I67="$1000-$10K",5000,IF('Contact Distribution List v1'!I67="$10K+",10000,0)))+(IF('Contact Distribution List v2'!J67="ATTENTION",7.25,IF('Contact Distribution List v2'!J67="COLLABORATION",18,IF('Contact Distribution List v2'!J67="ENGAGEMENT",36,0)))*IF('Contact Distribution List v2'!K67="1-5 x A Year",3,IF('Contact Distribution List v2'!K67="6 - 12 x A Year",9,IF('Contact Distribution List v2'!K67="12+ x A Year",15,0)))))</f>
        <v/>
      </c>
      <c r="D68" s="15"/>
      <c r="E68" s="28"/>
      <c r="F68" s="15"/>
      <c r="G68" s="15"/>
      <c r="H68" s="15" t="str">
        <f>IF('Contact Distribution List v1'!C67="","",'Contact Distribution List v2'!I67)</f>
        <v/>
      </c>
      <c r="I68" s="15"/>
      <c r="J68" s="28"/>
      <c r="K68" s="15"/>
      <c r="L68" s="15"/>
      <c r="M68" s="15" t="str">
        <f>IF('Contact Distribution List v1'!C67="","",'Contact Distribution List v2'!I67)</f>
        <v/>
      </c>
      <c r="N68" s="15"/>
      <c r="O68" s="28"/>
      <c r="P68" s="15"/>
      <c r="Q68" s="15"/>
      <c r="R68" s="15" t="str">
        <f>IF('Contact Distribution List v1'!C67="","",'Contact Distribution List v2'!I67)</f>
        <v/>
      </c>
      <c r="S68" s="15"/>
      <c r="T68" s="28"/>
      <c r="U68" s="15"/>
      <c r="V68" s="15"/>
      <c r="W68" s="15" t="str">
        <f>IF('Contact Distribution List v1'!C67="","",'Contact Distribution List v2'!I67)</f>
        <v/>
      </c>
      <c r="X68" s="15"/>
      <c r="Y68" s="28"/>
      <c r="Z68" s="15"/>
      <c r="AA68" s="15"/>
      <c r="AB68" s="15" t="str">
        <f>IF('Contact Distribution List v1'!C67="","",'Contact Distribution List v2'!I67)</f>
        <v/>
      </c>
      <c r="AC68" s="15"/>
      <c r="AD68" s="28"/>
      <c r="AE68" s="15"/>
      <c r="AF68" s="15"/>
      <c r="AG68" s="15" t="str">
        <f>IF('Contact Distribution List v1'!C67="","",'Contact Distribution List v2'!I67)</f>
        <v/>
      </c>
      <c r="AH68" s="56" t="str">
        <f t="shared" si="1"/>
        <v/>
      </c>
      <c r="AI68" s="57" t="str">
        <f t="shared" si="2"/>
        <v/>
      </c>
    </row>
    <row r="69" ht="15.0" customHeight="1">
      <c r="A69" s="55" t="str">
        <f>IF('Contact Distribution List v1'!C68="","",'Contact Distribution List v1'!C68)</f>
        <v/>
      </c>
      <c r="B69" s="55" t="str">
        <f>IF('Contact Distribution List v1'!C68="","",'Contact Distribution List v1'!D68)</f>
        <v/>
      </c>
      <c r="C69" s="55" t="str">
        <f>IF(OR('Contact Distribution List v2'!J68="",'Contact Distribution List v2'!K68=""),"",IF('Contact Distribution List v1'!I68="$0-$1000",1000,IF('Contact Distribution List v1'!I68="$1000-$10K",5000,IF('Contact Distribution List v1'!I68="$10K+",10000,0)))+(IF('Contact Distribution List v2'!J68="ATTENTION",7.25,IF('Contact Distribution List v2'!J68="COLLABORATION",18,IF('Contact Distribution List v2'!J68="ENGAGEMENT",36,0)))*IF('Contact Distribution List v2'!K68="1-5 x A Year",3,IF('Contact Distribution List v2'!K68="6 - 12 x A Year",9,IF('Contact Distribution List v2'!K68="12+ x A Year",15,0)))))</f>
        <v/>
      </c>
      <c r="D69" s="15"/>
      <c r="E69" s="28"/>
      <c r="F69" s="15"/>
      <c r="G69" s="15"/>
      <c r="H69" s="15" t="str">
        <f>IF('Contact Distribution List v1'!C68="","",'Contact Distribution List v2'!I68)</f>
        <v/>
      </c>
      <c r="I69" s="15"/>
      <c r="J69" s="28"/>
      <c r="K69" s="15"/>
      <c r="L69" s="15"/>
      <c r="M69" s="15" t="str">
        <f>IF('Contact Distribution List v1'!C68="","",'Contact Distribution List v2'!I68)</f>
        <v/>
      </c>
      <c r="N69" s="15"/>
      <c r="O69" s="28"/>
      <c r="P69" s="15"/>
      <c r="Q69" s="15"/>
      <c r="R69" s="15" t="str">
        <f>IF('Contact Distribution List v1'!C68="","",'Contact Distribution List v2'!I68)</f>
        <v/>
      </c>
      <c r="S69" s="15"/>
      <c r="T69" s="28"/>
      <c r="U69" s="15"/>
      <c r="V69" s="15"/>
      <c r="W69" s="15" t="str">
        <f>IF('Contact Distribution List v1'!C68="","",'Contact Distribution List v2'!I68)</f>
        <v/>
      </c>
      <c r="X69" s="15"/>
      <c r="Y69" s="28"/>
      <c r="Z69" s="15"/>
      <c r="AA69" s="15"/>
      <c r="AB69" s="15" t="str">
        <f>IF('Contact Distribution List v1'!C68="","",'Contact Distribution List v2'!I68)</f>
        <v/>
      </c>
      <c r="AC69" s="15"/>
      <c r="AD69" s="28"/>
      <c r="AE69" s="15"/>
      <c r="AF69" s="15"/>
      <c r="AG69" s="15" t="str">
        <f>IF('Contact Distribution List v1'!C68="","",'Contact Distribution List v2'!I68)</f>
        <v/>
      </c>
      <c r="AH69" s="56" t="str">
        <f t="shared" si="1"/>
        <v/>
      </c>
      <c r="AI69" s="57" t="str">
        <f t="shared" si="2"/>
        <v/>
      </c>
    </row>
    <row r="70" ht="15.0" customHeight="1">
      <c r="A70" s="55" t="str">
        <f>IF('Contact Distribution List v1'!C69="","",'Contact Distribution List v1'!C69)</f>
        <v/>
      </c>
      <c r="B70" s="55" t="str">
        <f>IF('Contact Distribution List v1'!C69="","",'Contact Distribution List v1'!D69)</f>
        <v/>
      </c>
      <c r="C70" s="55" t="str">
        <f>IF(OR('Contact Distribution List v2'!J69="",'Contact Distribution List v2'!K69=""),"",IF('Contact Distribution List v1'!I69="$0-$1000",1000,IF('Contact Distribution List v1'!I69="$1000-$10K",5000,IF('Contact Distribution List v1'!I69="$10K+",10000,0)))+(IF('Contact Distribution List v2'!J69="ATTENTION",7.25,IF('Contact Distribution List v2'!J69="COLLABORATION",18,IF('Contact Distribution List v2'!J69="ENGAGEMENT",36,0)))*IF('Contact Distribution List v2'!K69="1-5 x A Year",3,IF('Contact Distribution List v2'!K69="6 - 12 x A Year",9,IF('Contact Distribution List v2'!K69="12+ x A Year",15,0)))))</f>
        <v/>
      </c>
      <c r="D70" s="17"/>
      <c r="E70" s="32"/>
      <c r="F70" s="17"/>
      <c r="G70" s="17"/>
      <c r="H70" s="17" t="str">
        <f>IF('Contact Distribution List v1'!C69="","",'Contact Distribution List v2'!I69)</f>
        <v/>
      </c>
      <c r="I70" s="17"/>
      <c r="J70" s="32"/>
      <c r="K70" s="17"/>
      <c r="L70" s="17"/>
      <c r="M70" s="17" t="str">
        <f>IF('Contact Distribution List v1'!C69="","",'Contact Distribution List v2'!I69)</f>
        <v/>
      </c>
      <c r="N70" s="17"/>
      <c r="O70" s="32"/>
      <c r="P70" s="17"/>
      <c r="Q70" s="17"/>
      <c r="R70" s="17" t="str">
        <f>IF('Contact Distribution List v1'!C69="","",'Contact Distribution List v2'!I69)</f>
        <v/>
      </c>
      <c r="S70" s="17"/>
      <c r="T70" s="32"/>
      <c r="U70" s="17"/>
      <c r="V70" s="17"/>
      <c r="W70" s="17" t="str">
        <f>IF('Contact Distribution List v1'!C69="","",'Contact Distribution List v2'!I69)</f>
        <v/>
      </c>
      <c r="X70" s="17"/>
      <c r="Y70" s="32"/>
      <c r="Z70" s="17"/>
      <c r="AA70" s="17"/>
      <c r="AB70" s="17" t="str">
        <f>IF('Contact Distribution List v1'!C69="","",'Contact Distribution List v2'!I69)</f>
        <v/>
      </c>
      <c r="AC70" s="17"/>
      <c r="AD70" s="32"/>
      <c r="AE70" s="17"/>
      <c r="AF70" s="17"/>
      <c r="AG70" s="17" t="str">
        <f>IF('Contact Distribution List v1'!C69="","",'Contact Distribution List v2'!I69)</f>
        <v/>
      </c>
      <c r="AH70" s="56" t="str">
        <f t="shared" si="1"/>
        <v/>
      </c>
      <c r="AI70" s="57" t="str">
        <f t="shared" si="2"/>
        <v/>
      </c>
    </row>
    <row r="71" ht="15.0" customHeight="1">
      <c r="A71" s="55" t="str">
        <f>IF('Contact Distribution List v1'!C70="","",'Contact Distribution List v1'!C70)</f>
        <v/>
      </c>
      <c r="B71" s="55" t="str">
        <f>IF('Contact Distribution List v1'!C70="","",'Contact Distribution List v1'!D70)</f>
        <v/>
      </c>
      <c r="C71" s="55" t="str">
        <f>IF(OR('Contact Distribution List v2'!J70="",'Contact Distribution List v2'!K70=""),"",IF('Contact Distribution List v1'!I70="$0-$1000",1000,IF('Contact Distribution List v1'!I70="$1000-$10K",5000,IF('Contact Distribution List v1'!I70="$10K+",10000,0)))+(IF('Contact Distribution List v2'!J70="ATTENTION",7.25,IF('Contact Distribution List v2'!J70="COLLABORATION",18,IF('Contact Distribution List v2'!J70="ENGAGEMENT",36,0)))*IF('Contact Distribution List v2'!K70="1-5 x A Year",3,IF('Contact Distribution List v2'!K70="6 - 12 x A Year",9,IF('Contact Distribution List v2'!K70="12+ x A Year",15,0)))))</f>
        <v/>
      </c>
      <c r="D71" s="17"/>
      <c r="E71" s="32"/>
      <c r="F71" s="17"/>
      <c r="G71" s="17"/>
      <c r="H71" s="17" t="str">
        <f>IF('Contact Distribution List v1'!C70="","",'Contact Distribution List v2'!I70)</f>
        <v/>
      </c>
      <c r="I71" s="17"/>
      <c r="J71" s="32"/>
      <c r="K71" s="17"/>
      <c r="L71" s="17"/>
      <c r="M71" s="17" t="str">
        <f>IF('Contact Distribution List v1'!C70="","",'Contact Distribution List v2'!I70)</f>
        <v/>
      </c>
      <c r="N71" s="17"/>
      <c r="O71" s="32"/>
      <c r="P71" s="17"/>
      <c r="Q71" s="17"/>
      <c r="R71" s="17" t="str">
        <f>IF('Contact Distribution List v1'!C70="","",'Contact Distribution List v2'!I70)</f>
        <v/>
      </c>
      <c r="S71" s="17"/>
      <c r="T71" s="32"/>
      <c r="U71" s="17"/>
      <c r="V71" s="17"/>
      <c r="W71" s="17" t="str">
        <f>IF('Contact Distribution List v1'!C70="","",'Contact Distribution List v2'!I70)</f>
        <v/>
      </c>
      <c r="X71" s="17"/>
      <c r="Y71" s="32"/>
      <c r="Z71" s="17"/>
      <c r="AA71" s="17"/>
      <c r="AB71" s="17" t="str">
        <f>IF('Contact Distribution List v1'!C70="","",'Contact Distribution List v2'!I70)</f>
        <v/>
      </c>
      <c r="AC71" s="17"/>
      <c r="AD71" s="32"/>
      <c r="AE71" s="17"/>
      <c r="AF71" s="17"/>
      <c r="AG71" s="17" t="str">
        <f>IF('Contact Distribution List v1'!C70="","",'Contact Distribution List v2'!I70)</f>
        <v/>
      </c>
      <c r="AH71" s="56" t="str">
        <f t="shared" si="1"/>
        <v/>
      </c>
      <c r="AI71" s="57" t="str">
        <f t="shared" si="2"/>
        <v/>
      </c>
    </row>
    <row r="72" ht="15.0" customHeight="1">
      <c r="A72" s="55" t="str">
        <f>IF('Contact Distribution List v1'!C71="","",'Contact Distribution List v1'!C71)</f>
        <v/>
      </c>
      <c r="B72" s="55" t="str">
        <f>IF('Contact Distribution List v1'!C71="","",'Contact Distribution List v1'!D71)</f>
        <v/>
      </c>
      <c r="C72" s="55" t="str">
        <f>IF(OR('Contact Distribution List v2'!J71="",'Contact Distribution List v2'!K71=""),"",IF('Contact Distribution List v1'!I71="$0-$1000",1000,IF('Contact Distribution List v1'!I71="$1000-$10K",5000,IF('Contact Distribution List v1'!I71="$10K+",10000,0)))+(IF('Contact Distribution List v2'!J71="ATTENTION",7.25,IF('Contact Distribution List v2'!J71="COLLABORATION",18,IF('Contact Distribution List v2'!J71="ENGAGEMENT",36,0)))*IF('Contact Distribution List v2'!K71="1-5 x A Year",3,IF('Contact Distribution List v2'!K71="6 - 12 x A Year",9,IF('Contact Distribution List v2'!K71="12+ x A Year",15,0)))))</f>
        <v/>
      </c>
      <c r="D72" s="17"/>
      <c r="E72" s="32"/>
      <c r="F72" s="17"/>
      <c r="G72" s="17"/>
      <c r="H72" s="17" t="str">
        <f>IF('Contact Distribution List v1'!C71="","",'Contact Distribution List v2'!I71)</f>
        <v/>
      </c>
      <c r="I72" s="17"/>
      <c r="J72" s="32"/>
      <c r="K72" s="17"/>
      <c r="L72" s="17"/>
      <c r="M72" s="17" t="str">
        <f>IF('Contact Distribution List v1'!C71="","",'Contact Distribution List v2'!I71)</f>
        <v/>
      </c>
      <c r="N72" s="17"/>
      <c r="O72" s="32"/>
      <c r="P72" s="17"/>
      <c r="Q72" s="17"/>
      <c r="R72" s="17" t="str">
        <f>IF('Contact Distribution List v1'!C71="","",'Contact Distribution List v2'!I71)</f>
        <v/>
      </c>
      <c r="S72" s="17"/>
      <c r="T72" s="32"/>
      <c r="U72" s="17"/>
      <c r="V72" s="17"/>
      <c r="W72" s="17" t="str">
        <f>IF('Contact Distribution List v1'!C71="","",'Contact Distribution List v2'!I71)</f>
        <v/>
      </c>
      <c r="X72" s="17"/>
      <c r="Y72" s="32"/>
      <c r="Z72" s="17"/>
      <c r="AA72" s="17"/>
      <c r="AB72" s="17" t="str">
        <f>IF('Contact Distribution List v1'!C71="","",'Contact Distribution List v2'!I71)</f>
        <v/>
      </c>
      <c r="AC72" s="17"/>
      <c r="AD72" s="32"/>
      <c r="AE72" s="17"/>
      <c r="AF72" s="17"/>
      <c r="AG72" s="17" t="str">
        <f>IF('Contact Distribution List v1'!C71="","",'Contact Distribution List v2'!I71)</f>
        <v/>
      </c>
      <c r="AH72" s="56" t="str">
        <f t="shared" si="1"/>
        <v/>
      </c>
      <c r="AI72" s="57" t="str">
        <f t="shared" si="2"/>
        <v/>
      </c>
    </row>
    <row r="73" ht="15.0" customHeight="1">
      <c r="A73" s="55" t="str">
        <f>IF('Contact Distribution List v1'!C72="","",'Contact Distribution List v1'!C72)</f>
        <v/>
      </c>
      <c r="B73" s="55" t="str">
        <f>IF('Contact Distribution List v1'!C72="","",'Contact Distribution List v1'!D72)</f>
        <v/>
      </c>
      <c r="C73" s="55" t="str">
        <f>IF(OR('Contact Distribution List v2'!J72="",'Contact Distribution List v2'!K72=""),"",IF('Contact Distribution List v1'!I72="$0-$1000",1000,IF('Contact Distribution List v1'!I72="$1000-$10K",5000,IF('Contact Distribution List v1'!I72="$10K+",10000,0)))+(IF('Contact Distribution List v2'!J72="ATTENTION",7.25,IF('Contact Distribution List v2'!J72="COLLABORATION",18,IF('Contact Distribution List v2'!J72="ENGAGEMENT",36,0)))*IF('Contact Distribution List v2'!K72="1-5 x A Year",3,IF('Contact Distribution List v2'!K72="6 - 12 x A Year",9,IF('Contact Distribution List v2'!K72="12+ x A Year",15,0)))))</f>
        <v/>
      </c>
      <c r="D73" s="17"/>
      <c r="E73" s="32"/>
      <c r="F73" s="17"/>
      <c r="G73" s="17"/>
      <c r="H73" s="17" t="str">
        <f>IF('Contact Distribution List v1'!C72="","",'Contact Distribution List v2'!I72)</f>
        <v/>
      </c>
      <c r="I73" s="17"/>
      <c r="J73" s="32"/>
      <c r="K73" s="17"/>
      <c r="L73" s="17"/>
      <c r="M73" s="17" t="str">
        <f>IF('Contact Distribution List v1'!C72="","",'Contact Distribution List v2'!I72)</f>
        <v/>
      </c>
      <c r="N73" s="17"/>
      <c r="O73" s="32"/>
      <c r="P73" s="17"/>
      <c r="Q73" s="17"/>
      <c r="R73" s="17" t="str">
        <f>IF('Contact Distribution List v1'!C72="","",'Contact Distribution List v2'!I72)</f>
        <v/>
      </c>
      <c r="S73" s="17"/>
      <c r="T73" s="32"/>
      <c r="U73" s="17"/>
      <c r="V73" s="17"/>
      <c r="W73" s="17" t="str">
        <f>IF('Contact Distribution List v1'!C72="","",'Contact Distribution List v2'!I72)</f>
        <v/>
      </c>
      <c r="X73" s="17"/>
      <c r="Y73" s="32"/>
      <c r="Z73" s="17"/>
      <c r="AA73" s="17"/>
      <c r="AB73" s="17" t="str">
        <f>IF('Contact Distribution List v1'!C72="","",'Contact Distribution List v2'!I72)</f>
        <v/>
      </c>
      <c r="AC73" s="17"/>
      <c r="AD73" s="32"/>
      <c r="AE73" s="17"/>
      <c r="AF73" s="17"/>
      <c r="AG73" s="17" t="str">
        <f>IF('Contact Distribution List v1'!C72="","",'Contact Distribution List v2'!I72)</f>
        <v/>
      </c>
      <c r="AH73" s="56" t="str">
        <f t="shared" si="1"/>
        <v/>
      </c>
      <c r="AI73" s="57" t="str">
        <f t="shared" si="2"/>
        <v/>
      </c>
    </row>
    <row r="74" ht="15.0" customHeight="1">
      <c r="A74" s="55" t="str">
        <f>IF('Contact Distribution List v1'!C73="","",'Contact Distribution List v1'!C73)</f>
        <v/>
      </c>
      <c r="B74" s="55" t="str">
        <f>IF('Contact Distribution List v1'!C73="","",'Contact Distribution List v1'!D73)</f>
        <v/>
      </c>
      <c r="C74" s="55" t="str">
        <f>IF(OR('Contact Distribution List v2'!J73="",'Contact Distribution List v2'!K73=""),"",IF('Contact Distribution List v1'!I73="$0-$1000",1000,IF('Contact Distribution List v1'!I73="$1000-$10K",5000,IF('Contact Distribution List v1'!I73="$10K+",10000,0)))+(IF('Contact Distribution List v2'!J73="ATTENTION",7.25,IF('Contact Distribution List v2'!J73="COLLABORATION",18,IF('Contact Distribution List v2'!J73="ENGAGEMENT",36,0)))*IF('Contact Distribution List v2'!K73="1-5 x A Year",3,IF('Contact Distribution List v2'!K73="6 - 12 x A Year",9,IF('Contact Distribution List v2'!K73="12+ x A Year",15,0)))))</f>
        <v/>
      </c>
      <c r="D74" s="17"/>
      <c r="E74" s="32"/>
      <c r="F74" s="17"/>
      <c r="G74" s="17"/>
      <c r="H74" s="17" t="str">
        <f>IF('Contact Distribution List v1'!C73="","",'Contact Distribution List v2'!I73)</f>
        <v/>
      </c>
      <c r="I74" s="17"/>
      <c r="J74" s="32"/>
      <c r="K74" s="17"/>
      <c r="L74" s="17"/>
      <c r="M74" s="17" t="str">
        <f>IF('Contact Distribution List v1'!C73="","",'Contact Distribution List v2'!I73)</f>
        <v/>
      </c>
      <c r="N74" s="17"/>
      <c r="O74" s="32"/>
      <c r="P74" s="17"/>
      <c r="Q74" s="17"/>
      <c r="R74" s="17" t="str">
        <f>IF('Contact Distribution List v1'!C73="","",'Contact Distribution List v2'!I73)</f>
        <v/>
      </c>
      <c r="S74" s="17"/>
      <c r="T74" s="32"/>
      <c r="U74" s="17"/>
      <c r="V74" s="17"/>
      <c r="W74" s="17" t="str">
        <f>IF('Contact Distribution List v1'!C73="","",'Contact Distribution List v2'!I73)</f>
        <v/>
      </c>
      <c r="X74" s="17"/>
      <c r="Y74" s="32"/>
      <c r="Z74" s="17"/>
      <c r="AA74" s="17"/>
      <c r="AB74" s="17" t="str">
        <f>IF('Contact Distribution List v1'!C73="","",'Contact Distribution List v2'!I73)</f>
        <v/>
      </c>
      <c r="AC74" s="17"/>
      <c r="AD74" s="32"/>
      <c r="AE74" s="17"/>
      <c r="AF74" s="17"/>
      <c r="AG74" s="17" t="str">
        <f>IF('Contact Distribution List v1'!C73="","",'Contact Distribution List v2'!I73)</f>
        <v/>
      </c>
      <c r="AH74" s="56" t="str">
        <f t="shared" si="1"/>
        <v/>
      </c>
      <c r="AI74" s="57" t="str">
        <f t="shared" si="2"/>
        <v/>
      </c>
    </row>
    <row r="75" ht="15.0" customHeight="1">
      <c r="A75" s="55" t="str">
        <f>IF('Contact Distribution List v1'!C74="","",'Contact Distribution List v1'!C74)</f>
        <v/>
      </c>
      <c r="B75" s="55" t="str">
        <f>IF('Contact Distribution List v1'!C74="","",'Contact Distribution List v1'!D74)</f>
        <v/>
      </c>
      <c r="C75" s="55" t="str">
        <f>IF(OR('Contact Distribution List v2'!J74="",'Contact Distribution List v2'!K74=""),"",IF('Contact Distribution List v1'!I74="$0-$1000",1000,IF('Contact Distribution List v1'!I74="$1000-$10K",5000,IF('Contact Distribution List v1'!I74="$10K+",10000,0)))+(IF('Contact Distribution List v2'!J74="ATTENTION",7.25,IF('Contact Distribution List v2'!J74="COLLABORATION",18,IF('Contact Distribution List v2'!J74="ENGAGEMENT",36,0)))*IF('Contact Distribution List v2'!K74="1-5 x A Year",3,IF('Contact Distribution List v2'!K74="6 - 12 x A Year",9,IF('Contact Distribution List v2'!K74="12+ x A Year",15,0)))))</f>
        <v/>
      </c>
      <c r="D75" s="17"/>
      <c r="E75" s="32"/>
      <c r="F75" s="17"/>
      <c r="G75" s="17"/>
      <c r="H75" s="17" t="str">
        <f>IF('Contact Distribution List v1'!C74="","",'Contact Distribution List v2'!I74)</f>
        <v/>
      </c>
      <c r="I75" s="17"/>
      <c r="J75" s="32"/>
      <c r="K75" s="17"/>
      <c r="L75" s="17"/>
      <c r="M75" s="17" t="str">
        <f>IF('Contact Distribution List v1'!C74="","",'Contact Distribution List v2'!I74)</f>
        <v/>
      </c>
      <c r="N75" s="17"/>
      <c r="O75" s="32"/>
      <c r="P75" s="17"/>
      <c r="Q75" s="17"/>
      <c r="R75" s="17" t="str">
        <f>IF('Contact Distribution List v1'!C74="","",'Contact Distribution List v2'!I74)</f>
        <v/>
      </c>
      <c r="S75" s="17"/>
      <c r="T75" s="32"/>
      <c r="U75" s="17"/>
      <c r="V75" s="17"/>
      <c r="W75" s="17" t="str">
        <f>IF('Contact Distribution List v1'!C74="","",'Contact Distribution List v2'!I74)</f>
        <v/>
      </c>
      <c r="X75" s="17"/>
      <c r="Y75" s="32"/>
      <c r="Z75" s="17"/>
      <c r="AA75" s="17"/>
      <c r="AB75" s="17" t="str">
        <f>IF('Contact Distribution List v1'!C74="","",'Contact Distribution List v2'!I74)</f>
        <v/>
      </c>
      <c r="AC75" s="17"/>
      <c r="AD75" s="32"/>
      <c r="AE75" s="17"/>
      <c r="AF75" s="17"/>
      <c r="AG75" s="17" t="str">
        <f>IF('Contact Distribution List v1'!C74="","",'Contact Distribution List v2'!I74)</f>
        <v/>
      </c>
      <c r="AH75" s="56" t="str">
        <f t="shared" si="1"/>
        <v/>
      </c>
      <c r="AI75" s="57" t="str">
        <f t="shared" si="2"/>
        <v/>
      </c>
    </row>
    <row r="76" ht="15.0" customHeight="1">
      <c r="A76" s="55" t="str">
        <f>IF('Contact Distribution List v1'!C75="","",'Contact Distribution List v1'!C75)</f>
        <v/>
      </c>
      <c r="B76" s="55" t="str">
        <f>IF('Contact Distribution List v1'!C75="","",'Contact Distribution List v1'!D75)</f>
        <v/>
      </c>
      <c r="C76" s="55" t="str">
        <f>IF(OR('Contact Distribution List v2'!J75="",'Contact Distribution List v2'!K75=""),"",IF('Contact Distribution List v1'!I75="$0-$1000",1000,IF('Contact Distribution List v1'!I75="$1000-$10K",5000,IF('Contact Distribution List v1'!I75="$10K+",10000,0)))+(IF('Contact Distribution List v2'!J75="ATTENTION",7.25,IF('Contact Distribution List v2'!J75="COLLABORATION",18,IF('Contact Distribution List v2'!J75="ENGAGEMENT",36,0)))*IF('Contact Distribution List v2'!K75="1-5 x A Year",3,IF('Contact Distribution List v2'!K75="6 - 12 x A Year",9,IF('Contact Distribution List v2'!K75="12+ x A Year",15,0)))))</f>
        <v/>
      </c>
      <c r="D76" s="17"/>
      <c r="E76" s="32"/>
      <c r="F76" s="17"/>
      <c r="G76" s="17"/>
      <c r="H76" s="17" t="str">
        <f>IF('Contact Distribution List v1'!C75="","",'Contact Distribution List v2'!I75)</f>
        <v/>
      </c>
      <c r="I76" s="17"/>
      <c r="J76" s="32"/>
      <c r="K76" s="17"/>
      <c r="L76" s="17"/>
      <c r="M76" s="17" t="str">
        <f>IF('Contact Distribution List v1'!C75="","",'Contact Distribution List v2'!I75)</f>
        <v/>
      </c>
      <c r="N76" s="17"/>
      <c r="O76" s="32"/>
      <c r="P76" s="17"/>
      <c r="Q76" s="17"/>
      <c r="R76" s="17" t="str">
        <f>IF('Contact Distribution List v1'!C75="","",'Contact Distribution List v2'!I75)</f>
        <v/>
      </c>
      <c r="S76" s="17"/>
      <c r="T76" s="32"/>
      <c r="U76" s="17"/>
      <c r="V76" s="17"/>
      <c r="W76" s="17" t="str">
        <f>IF('Contact Distribution List v1'!C75="","",'Contact Distribution List v2'!I75)</f>
        <v/>
      </c>
      <c r="X76" s="17"/>
      <c r="Y76" s="32"/>
      <c r="Z76" s="17"/>
      <c r="AA76" s="17"/>
      <c r="AB76" s="17" t="str">
        <f>IF('Contact Distribution List v1'!C75="","",'Contact Distribution List v2'!I75)</f>
        <v/>
      </c>
      <c r="AC76" s="17"/>
      <c r="AD76" s="32"/>
      <c r="AE76" s="17"/>
      <c r="AF76" s="17"/>
      <c r="AG76" s="17" t="str">
        <f>IF('Contact Distribution List v1'!C75="","",'Contact Distribution List v2'!I75)</f>
        <v/>
      </c>
      <c r="AH76" s="56" t="str">
        <f t="shared" si="1"/>
        <v/>
      </c>
      <c r="AI76" s="57" t="str">
        <f t="shared" si="2"/>
        <v/>
      </c>
    </row>
    <row r="77" ht="15.0" customHeight="1">
      <c r="A77" s="55" t="str">
        <f>IF('Contact Distribution List v1'!C76="","",'Contact Distribution List v1'!C76)</f>
        <v/>
      </c>
      <c r="B77" s="55" t="str">
        <f>IF('Contact Distribution List v1'!C76="","",'Contact Distribution List v1'!D76)</f>
        <v/>
      </c>
      <c r="C77" s="55" t="str">
        <f>IF(OR('Contact Distribution List v2'!J76="",'Contact Distribution List v2'!K76=""),"",IF('Contact Distribution List v1'!I76="$0-$1000",1000,IF('Contact Distribution List v1'!I76="$1000-$10K",5000,IF('Contact Distribution List v1'!I76="$10K+",10000,0)))+(IF('Contact Distribution List v2'!J76="ATTENTION",7.25,IF('Contact Distribution List v2'!J76="COLLABORATION",18,IF('Contact Distribution List v2'!J76="ENGAGEMENT",36,0)))*IF('Contact Distribution List v2'!K76="1-5 x A Year",3,IF('Contact Distribution List v2'!K76="6 - 12 x A Year",9,IF('Contact Distribution List v2'!K76="12+ x A Year",15,0)))))</f>
        <v/>
      </c>
      <c r="D77" s="17"/>
      <c r="E77" s="32"/>
      <c r="F77" s="17"/>
      <c r="G77" s="17"/>
      <c r="H77" s="17" t="str">
        <f>IF('Contact Distribution List v1'!C76="","",'Contact Distribution List v2'!I76)</f>
        <v/>
      </c>
      <c r="I77" s="17"/>
      <c r="J77" s="32"/>
      <c r="K77" s="17"/>
      <c r="L77" s="17"/>
      <c r="M77" s="17" t="str">
        <f>IF('Contact Distribution List v1'!C76="","",'Contact Distribution List v2'!I76)</f>
        <v/>
      </c>
      <c r="N77" s="17"/>
      <c r="O77" s="32"/>
      <c r="P77" s="17"/>
      <c r="Q77" s="17"/>
      <c r="R77" s="17" t="str">
        <f>IF('Contact Distribution List v1'!C76="","",'Contact Distribution List v2'!I76)</f>
        <v/>
      </c>
      <c r="S77" s="17"/>
      <c r="T77" s="32"/>
      <c r="U77" s="17"/>
      <c r="V77" s="17"/>
      <c r="W77" s="17" t="str">
        <f>IF('Contact Distribution List v1'!C76="","",'Contact Distribution List v2'!I76)</f>
        <v/>
      </c>
      <c r="X77" s="17"/>
      <c r="Y77" s="32"/>
      <c r="Z77" s="17"/>
      <c r="AA77" s="17"/>
      <c r="AB77" s="17" t="str">
        <f>IF('Contact Distribution List v1'!C76="","",'Contact Distribution List v2'!I76)</f>
        <v/>
      </c>
      <c r="AC77" s="17"/>
      <c r="AD77" s="32"/>
      <c r="AE77" s="17"/>
      <c r="AF77" s="17"/>
      <c r="AG77" s="17" t="str">
        <f>IF('Contact Distribution List v1'!C76="","",'Contact Distribution List v2'!I76)</f>
        <v/>
      </c>
      <c r="AH77" s="56" t="str">
        <f t="shared" si="1"/>
        <v/>
      </c>
      <c r="AI77" s="57" t="str">
        <f t="shared" si="2"/>
        <v/>
      </c>
    </row>
    <row r="78" ht="15.0" customHeight="1">
      <c r="A78" s="55" t="str">
        <f>IF('Contact Distribution List v1'!C77="","",'Contact Distribution List v1'!C77)</f>
        <v/>
      </c>
      <c r="B78" s="55" t="str">
        <f>IF('Contact Distribution List v1'!C77="","",'Contact Distribution List v1'!D77)</f>
        <v/>
      </c>
      <c r="C78" s="55" t="str">
        <f>IF(OR('Contact Distribution List v2'!J77="",'Contact Distribution List v2'!K77=""),"",IF('Contact Distribution List v1'!I77="$0-$1000",1000,IF('Contact Distribution List v1'!I77="$1000-$10K",5000,IF('Contact Distribution List v1'!I77="$10K+",10000,0)))+(IF('Contact Distribution List v2'!J77="ATTENTION",7.25,IF('Contact Distribution List v2'!J77="COLLABORATION",18,IF('Contact Distribution List v2'!J77="ENGAGEMENT",36,0)))*IF('Contact Distribution List v2'!K77="1-5 x A Year",3,IF('Contact Distribution List v2'!K77="6 - 12 x A Year",9,IF('Contact Distribution List v2'!K77="12+ x A Year",15,0)))))</f>
        <v/>
      </c>
      <c r="D78" s="17"/>
      <c r="E78" s="32"/>
      <c r="F78" s="17"/>
      <c r="G78" s="17"/>
      <c r="H78" s="17" t="str">
        <f>IF('Contact Distribution List v1'!C77="","",'Contact Distribution List v2'!I77)</f>
        <v/>
      </c>
      <c r="I78" s="17"/>
      <c r="J78" s="32"/>
      <c r="K78" s="17"/>
      <c r="L78" s="17"/>
      <c r="M78" s="17" t="str">
        <f>IF('Contact Distribution List v1'!C77="","",'Contact Distribution List v2'!I77)</f>
        <v/>
      </c>
      <c r="N78" s="17"/>
      <c r="O78" s="32"/>
      <c r="P78" s="17"/>
      <c r="Q78" s="17"/>
      <c r="R78" s="17" t="str">
        <f>IF('Contact Distribution List v1'!C77="","",'Contact Distribution List v2'!I77)</f>
        <v/>
      </c>
      <c r="S78" s="17"/>
      <c r="T78" s="32"/>
      <c r="U78" s="17"/>
      <c r="V78" s="17"/>
      <c r="W78" s="17" t="str">
        <f>IF('Contact Distribution List v1'!C77="","",'Contact Distribution List v2'!I77)</f>
        <v/>
      </c>
      <c r="X78" s="17"/>
      <c r="Y78" s="32"/>
      <c r="Z78" s="17"/>
      <c r="AA78" s="17"/>
      <c r="AB78" s="17" t="str">
        <f>IF('Contact Distribution List v1'!C77="","",'Contact Distribution List v2'!I77)</f>
        <v/>
      </c>
      <c r="AC78" s="17"/>
      <c r="AD78" s="32"/>
      <c r="AE78" s="17"/>
      <c r="AF78" s="17"/>
      <c r="AG78" s="17" t="str">
        <f>IF('Contact Distribution List v1'!C77="","",'Contact Distribution List v2'!I77)</f>
        <v/>
      </c>
      <c r="AH78" s="56" t="str">
        <f t="shared" si="1"/>
        <v/>
      </c>
      <c r="AI78" s="57" t="str">
        <f t="shared" si="2"/>
        <v/>
      </c>
    </row>
    <row r="79" ht="15.0" customHeight="1">
      <c r="A79" s="55" t="str">
        <f>IF('Contact Distribution List v1'!C78="","",'Contact Distribution List v1'!C78)</f>
        <v/>
      </c>
      <c r="B79" s="55" t="str">
        <f>IF('Contact Distribution List v1'!C78="","",'Contact Distribution List v1'!D78)</f>
        <v/>
      </c>
      <c r="C79" s="55" t="str">
        <f>IF(OR('Contact Distribution List v2'!J78="",'Contact Distribution List v2'!K78=""),"",IF('Contact Distribution List v1'!I78="$0-$1000",1000,IF('Contact Distribution List v1'!I78="$1000-$10K",5000,IF('Contact Distribution List v1'!I78="$10K+",10000,0)))+(IF('Contact Distribution List v2'!J78="ATTENTION",7.25,IF('Contact Distribution List v2'!J78="COLLABORATION",18,IF('Contact Distribution List v2'!J78="ENGAGEMENT",36,0)))*IF('Contact Distribution List v2'!K78="1-5 x A Year",3,IF('Contact Distribution List v2'!K78="6 - 12 x A Year",9,IF('Contact Distribution List v2'!K78="12+ x A Year",15,0)))))</f>
        <v/>
      </c>
      <c r="D79" s="17"/>
      <c r="E79" s="32"/>
      <c r="F79" s="17"/>
      <c r="G79" s="17"/>
      <c r="H79" s="17" t="str">
        <f>IF('Contact Distribution List v1'!C78="","",'Contact Distribution List v2'!I78)</f>
        <v/>
      </c>
      <c r="I79" s="17"/>
      <c r="J79" s="32"/>
      <c r="K79" s="17"/>
      <c r="L79" s="17"/>
      <c r="M79" s="17" t="str">
        <f>IF('Contact Distribution List v1'!C78="","",'Contact Distribution List v2'!I78)</f>
        <v/>
      </c>
      <c r="N79" s="17"/>
      <c r="O79" s="32"/>
      <c r="P79" s="17"/>
      <c r="Q79" s="17"/>
      <c r="R79" s="17" t="str">
        <f>IF('Contact Distribution List v1'!C78="","",'Contact Distribution List v2'!I78)</f>
        <v/>
      </c>
      <c r="S79" s="17"/>
      <c r="T79" s="32"/>
      <c r="U79" s="17"/>
      <c r="V79" s="17"/>
      <c r="W79" s="17" t="str">
        <f>IF('Contact Distribution List v1'!C78="","",'Contact Distribution List v2'!I78)</f>
        <v/>
      </c>
      <c r="X79" s="17"/>
      <c r="Y79" s="32"/>
      <c r="Z79" s="17"/>
      <c r="AA79" s="17"/>
      <c r="AB79" s="17" t="str">
        <f>IF('Contact Distribution List v1'!C78="","",'Contact Distribution List v2'!I78)</f>
        <v/>
      </c>
      <c r="AC79" s="17"/>
      <c r="AD79" s="32"/>
      <c r="AE79" s="17"/>
      <c r="AF79" s="17"/>
      <c r="AG79" s="17" t="str">
        <f>IF('Contact Distribution List v1'!C78="","",'Contact Distribution List v2'!I78)</f>
        <v/>
      </c>
      <c r="AH79" s="56" t="str">
        <f t="shared" si="1"/>
        <v/>
      </c>
      <c r="AI79" s="57" t="str">
        <f t="shared" si="2"/>
        <v/>
      </c>
    </row>
    <row r="80" ht="15.0" customHeight="1">
      <c r="A80" s="55" t="str">
        <f>IF('Contact Distribution List v1'!C79="","",'Contact Distribution List v1'!C79)</f>
        <v/>
      </c>
      <c r="B80" s="55" t="str">
        <f>IF('Contact Distribution List v1'!C79="","",'Contact Distribution List v1'!D79)</f>
        <v/>
      </c>
      <c r="C80" s="55" t="str">
        <f>IF(OR('Contact Distribution List v2'!J79="",'Contact Distribution List v2'!K79=""),"",IF('Contact Distribution List v1'!I79="$0-$1000",1000,IF('Contact Distribution List v1'!I79="$1000-$10K",5000,IF('Contact Distribution List v1'!I79="$10K+",10000,0)))+(IF('Contact Distribution List v2'!J79="ATTENTION",7.25,IF('Contact Distribution List v2'!J79="COLLABORATION",18,IF('Contact Distribution List v2'!J79="ENGAGEMENT",36,0)))*IF('Contact Distribution List v2'!K79="1-5 x A Year",3,IF('Contact Distribution List v2'!K79="6 - 12 x A Year",9,IF('Contact Distribution List v2'!K79="12+ x A Year",15,0)))))</f>
        <v/>
      </c>
      <c r="D80" s="17"/>
      <c r="E80" s="32"/>
      <c r="F80" s="17"/>
      <c r="G80" s="17"/>
      <c r="H80" s="17" t="str">
        <f>IF('Contact Distribution List v1'!C79="","",'Contact Distribution List v2'!I79)</f>
        <v/>
      </c>
      <c r="I80" s="17"/>
      <c r="J80" s="32"/>
      <c r="K80" s="17"/>
      <c r="L80" s="17"/>
      <c r="M80" s="17" t="str">
        <f>IF('Contact Distribution List v1'!C79="","",'Contact Distribution List v2'!I79)</f>
        <v/>
      </c>
      <c r="N80" s="17"/>
      <c r="O80" s="32"/>
      <c r="P80" s="17"/>
      <c r="Q80" s="17"/>
      <c r="R80" s="17" t="str">
        <f>IF('Contact Distribution List v1'!C79="","",'Contact Distribution List v2'!I79)</f>
        <v/>
      </c>
      <c r="S80" s="17"/>
      <c r="T80" s="32"/>
      <c r="U80" s="17"/>
      <c r="V80" s="17"/>
      <c r="W80" s="17" t="str">
        <f>IF('Contact Distribution List v1'!C79="","",'Contact Distribution List v2'!I79)</f>
        <v/>
      </c>
      <c r="X80" s="17"/>
      <c r="Y80" s="32"/>
      <c r="Z80" s="17"/>
      <c r="AA80" s="17"/>
      <c r="AB80" s="17" t="str">
        <f>IF('Contact Distribution List v1'!C79="","",'Contact Distribution List v2'!I79)</f>
        <v/>
      </c>
      <c r="AC80" s="17"/>
      <c r="AD80" s="32"/>
      <c r="AE80" s="17"/>
      <c r="AF80" s="17"/>
      <c r="AG80" s="17" t="str">
        <f>IF('Contact Distribution List v1'!C79="","",'Contact Distribution List v2'!I79)</f>
        <v/>
      </c>
      <c r="AH80" s="56" t="str">
        <f t="shared" si="1"/>
        <v/>
      </c>
      <c r="AI80" s="57" t="str">
        <f t="shared" si="2"/>
        <v/>
      </c>
    </row>
    <row r="81" ht="15.0" customHeight="1">
      <c r="A81" s="55" t="str">
        <f>IF('Contact Distribution List v1'!C80="","",'Contact Distribution List v1'!C80)</f>
        <v/>
      </c>
      <c r="B81" s="55" t="str">
        <f>IF('Contact Distribution List v1'!C80="","",'Contact Distribution List v1'!D80)</f>
        <v/>
      </c>
      <c r="C81" s="55" t="str">
        <f>IF(OR('Contact Distribution List v2'!J80="",'Contact Distribution List v2'!K80=""),"",IF('Contact Distribution List v1'!I80="$0-$1000",1000,IF('Contact Distribution List v1'!I80="$1000-$10K",5000,IF('Contact Distribution List v1'!I80="$10K+",10000,0)))+(IF('Contact Distribution List v2'!J80="ATTENTION",7.25,IF('Contact Distribution List v2'!J80="COLLABORATION",18,IF('Contact Distribution List v2'!J80="ENGAGEMENT",36,0)))*IF('Contact Distribution List v2'!K80="1-5 x A Year",3,IF('Contact Distribution List v2'!K80="6 - 12 x A Year",9,IF('Contact Distribution List v2'!K80="12+ x A Year",15,0)))))</f>
        <v/>
      </c>
      <c r="D81" s="17"/>
      <c r="E81" s="32"/>
      <c r="F81" s="17"/>
      <c r="G81" s="17"/>
      <c r="H81" s="17" t="str">
        <f>IF('Contact Distribution List v1'!C80="","",'Contact Distribution List v2'!I80)</f>
        <v/>
      </c>
      <c r="I81" s="17"/>
      <c r="J81" s="32"/>
      <c r="K81" s="17"/>
      <c r="L81" s="17"/>
      <c r="M81" s="17" t="str">
        <f>IF('Contact Distribution List v1'!C80="","",'Contact Distribution List v2'!I80)</f>
        <v/>
      </c>
      <c r="N81" s="17"/>
      <c r="O81" s="32"/>
      <c r="P81" s="17"/>
      <c r="Q81" s="17"/>
      <c r="R81" s="17" t="str">
        <f>IF('Contact Distribution List v1'!C80="","",'Contact Distribution List v2'!I80)</f>
        <v/>
      </c>
      <c r="S81" s="17"/>
      <c r="T81" s="32"/>
      <c r="U81" s="17"/>
      <c r="V81" s="17"/>
      <c r="W81" s="17" t="str">
        <f>IF('Contact Distribution List v1'!C80="","",'Contact Distribution List v2'!I80)</f>
        <v/>
      </c>
      <c r="X81" s="17"/>
      <c r="Y81" s="32"/>
      <c r="Z81" s="17"/>
      <c r="AA81" s="17"/>
      <c r="AB81" s="17" t="str">
        <f>IF('Contact Distribution List v1'!C80="","",'Contact Distribution List v2'!I80)</f>
        <v/>
      </c>
      <c r="AC81" s="17"/>
      <c r="AD81" s="32"/>
      <c r="AE81" s="17"/>
      <c r="AF81" s="17"/>
      <c r="AG81" s="17" t="str">
        <f>IF('Contact Distribution List v1'!C80="","",'Contact Distribution List v2'!I80)</f>
        <v/>
      </c>
      <c r="AH81" s="56" t="str">
        <f t="shared" si="1"/>
        <v/>
      </c>
      <c r="AI81" s="57" t="str">
        <f t="shared" si="2"/>
        <v/>
      </c>
    </row>
    <row r="82" ht="15.0" customHeight="1">
      <c r="A82" s="55" t="str">
        <f>IF('Contact Distribution List v1'!C81="","",'Contact Distribution List v1'!C81)</f>
        <v/>
      </c>
      <c r="B82" s="55" t="str">
        <f>IF('Contact Distribution List v1'!C81="","",'Contact Distribution List v1'!D81)</f>
        <v/>
      </c>
      <c r="C82" s="55" t="str">
        <f>IF(OR('Contact Distribution List v2'!J81="",'Contact Distribution List v2'!K81=""),"",IF('Contact Distribution List v1'!I81="$0-$1000",1000,IF('Contact Distribution List v1'!I81="$1000-$10K",5000,IF('Contact Distribution List v1'!I81="$10K+",10000,0)))+(IF('Contact Distribution List v2'!J81="ATTENTION",7.25,IF('Contact Distribution List v2'!J81="COLLABORATION",18,IF('Contact Distribution List v2'!J81="ENGAGEMENT",36,0)))*IF('Contact Distribution List v2'!K81="1-5 x A Year",3,IF('Contact Distribution List v2'!K81="6 - 12 x A Year",9,IF('Contact Distribution List v2'!K81="12+ x A Year",15,0)))))</f>
        <v/>
      </c>
      <c r="D82" s="17"/>
      <c r="E82" s="32"/>
      <c r="F82" s="17"/>
      <c r="G82" s="17"/>
      <c r="H82" s="17" t="str">
        <f>IF('Contact Distribution List v1'!C81="","",'Contact Distribution List v2'!I81)</f>
        <v/>
      </c>
      <c r="I82" s="17"/>
      <c r="J82" s="32"/>
      <c r="K82" s="17"/>
      <c r="L82" s="17"/>
      <c r="M82" s="17" t="str">
        <f>IF('Contact Distribution List v1'!C81="","",'Contact Distribution List v2'!I81)</f>
        <v/>
      </c>
      <c r="N82" s="17"/>
      <c r="O82" s="32"/>
      <c r="P82" s="17"/>
      <c r="Q82" s="17"/>
      <c r="R82" s="17" t="str">
        <f>IF('Contact Distribution List v1'!C81="","",'Contact Distribution List v2'!I81)</f>
        <v/>
      </c>
      <c r="S82" s="17"/>
      <c r="T82" s="32"/>
      <c r="U82" s="17"/>
      <c r="V82" s="17"/>
      <c r="W82" s="17" t="str">
        <f>IF('Contact Distribution List v1'!C81="","",'Contact Distribution List v2'!I81)</f>
        <v/>
      </c>
      <c r="X82" s="17"/>
      <c r="Y82" s="32"/>
      <c r="Z82" s="17"/>
      <c r="AA82" s="17"/>
      <c r="AB82" s="17" t="str">
        <f>IF('Contact Distribution List v1'!C81="","",'Contact Distribution List v2'!I81)</f>
        <v/>
      </c>
      <c r="AC82" s="17"/>
      <c r="AD82" s="32"/>
      <c r="AE82" s="17"/>
      <c r="AF82" s="17"/>
      <c r="AG82" s="17" t="str">
        <f>IF('Contact Distribution List v1'!C81="","",'Contact Distribution List v2'!I81)</f>
        <v/>
      </c>
      <c r="AH82" s="56" t="str">
        <f t="shared" si="1"/>
        <v/>
      </c>
      <c r="AI82" s="57" t="str">
        <f t="shared" si="2"/>
        <v/>
      </c>
    </row>
    <row r="83" ht="15.0" customHeight="1">
      <c r="A83" s="55" t="str">
        <f>IF('Contact Distribution List v1'!C82="","",'Contact Distribution List v1'!C82)</f>
        <v/>
      </c>
      <c r="B83" s="55" t="str">
        <f>IF('Contact Distribution List v1'!C82="","",'Contact Distribution List v1'!D82)</f>
        <v/>
      </c>
      <c r="C83" s="55" t="str">
        <f>IF(OR('Contact Distribution List v2'!J82="",'Contact Distribution List v2'!K82=""),"",IF('Contact Distribution List v1'!I82="$0-$1000",1000,IF('Contact Distribution List v1'!I82="$1000-$10K",5000,IF('Contact Distribution List v1'!I82="$10K+",10000,0)))+(IF('Contact Distribution List v2'!J82="ATTENTION",7.25,IF('Contact Distribution List v2'!J82="COLLABORATION",18,IF('Contact Distribution List v2'!J82="ENGAGEMENT",36,0)))*IF('Contact Distribution List v2'!K82="1-5 x A Year",3,IF('Contact Distribution List v2'!K82="6 - 12 x A Year",9,IF('Contact Distribution List v2'!K82="12+ x A Year",15,0)))))</f>
        <v/>
      </c>
      <c r="D83" s="17"/>
      <c r="E83" s="32"/>
      <c r="F83" s="17"/>
      <c r="G83" s="17"/>
      <c r="H83" s="17" t="str">
        <f>IF('Contact Distribution List v1'!C82="","",'Contact Distribution List v2'!I82)</f>
        <v/>
      </c>
      <c r="I83" s="17"/>
      <c r="J83" s="32"/>
      <c r="K83" s="17"/>
      <c r="L83" s="17"/>
      <c r="M83" s="17" t="str">
        <f>IF('Contact Distribution List v1'!C82="","",'Contact Distribution List v2'!I82)</f>
        <v/>
      </c>
      <c r="N83" s="17"/>
      <c r="O83" s="32"/>
      <c r="P83" s="17"/>
      <c r="Q83" s="17"/>
      <c r="R83" s="17" t="str">
        <f>IF('Contact Distribution List v1'!C82="","",'Contact Distribution List v2'!I82)</f>
        <v/>
      </c>
      <c r="S83" s="17"/>
      <c r="T83" s="32"/>
      <c r="U83" s="17"/>
      <c r="V83" s="17"/>
      <c r="W83" s="17" t="str">
        <f>IF('Contact Distribution List v1'!C82="","",'Contact Distribution List v2'!I82)</f>
        <v/>
      </c>
      <c r="X83" s="17"/>
      <c r="Y83" s="32"/>
      <c r="Z83" s="17"/>
      <c r="AA83" s="17"/>
      <c r="AB83" s="17" t="str">
        <f>IF('Contact Distribution List v1'!C82="","",'Contact Distribution List v2'!I82)</f>
        <v/>
      </c>
      <c r="AC83" s="17"/>
      <c r="AD83" s="32"/>
      <c r="AE83" s="17"/>
      <c r="AF83" s="17"/>
      <c r="AG83" s="17" t="str">
        <f>IF('Contact Distribution List v1'!C82="","",'Contact Distribution List v2'!I82)</f>
        <v/>
      </c>
      <c r="AH83" s="56" t="str">
        <f t="shared" si="1"/>
        <v/>
      </c>
      <c r="AI83" s="57" t="str">
        <f t="shared" si="2"/>
        <v/>
      </c>
    </row>
    <row r="84" ht="15.0" customHeight="1">
      <c r="A84" s="55" t="str">
        <f>IF('Contact Distribution List v1'!C83="","",'Contact Distribution List v1'!C83)</f>
        <v/>
      </c>
      <c r="B84" s="55" t="str">
        <f>IF('Contact Distribution List v1'!C83="","",'Contact Distribution List v1'!D83)</f>
        <v/>
      </c>
      <c r="C84" s="55" t="str">
        <f>IF(OR('Contact Distribution List v2'!J83="",'Contact Distribution List v2'!K83=""),"",IF('Contact Distribution List v1'!I83="$0-$1000",1000,IF('Contact Distribution List v1'!I83="$1000-$10K",5000,IF('Contact Distribution List v1'!I83="$10K+",10000,0)))+(IF('Contact Distribution List v2'!J83="ATTENTION",7.25,IF('Contact Distribution List v2'!J83="COLLABORATION",18,IF('Contact Distribution List v2'!J83="ENGAGEMENT",36,0)))*IF('Contact Distribution List v2'!K83="1-5 x A Year",3,IF('Contact Distribution List v2'!K83="6 - 12 x A Year",9,IF('Contact Distribution List v2'!K83="12+ x A Year",15,0)))))</f>
        <v/>
      </c>
      <c r="D84" s="17"/>
      <c r="E84" s="32"/>
      <c r="F84" s="17"/>
      <c r="G84" s="17"/>
      <c r="H84" s="17" t="str">
        <f>IF('Contact Distribution List v1'!C83="","",'Contact Distribution List v2'!I83)</f>
        <v/>
      </c>
      <c r="I84" s="17"/>
      <c r="J84" s="32"/>
      <c r="K84" s="17"/>
      <c r="L84" s="17"/>
      <c r="M84" s="17" t="str">
        <f>IF('Contact Distribution List v1'!C83="","",'Contact Distribution List v2'!I83)</f>
        <v/>
      </c>
      <c r="N84" s="17"/>
      <c r="O84" s="32"/>
      <c r="P84" s="17"/>
      <c r="Q84" s="17"/>
      <c r="R84" s="17" t="str">
        <f>IF('Contact Distribution List v1'!C83="","",'Contact Distribution List v2'!I83)</f>
        <v/>
      </c>
      <c r="S84" s="17"/>
      <c r="T84" s="32"/>
      <c r="U84" s="17"/>
      <c r="V84" s="17"/>
      <c r="W84" s="17" t="str">
        <f>IF('Contact Distribution List v1'!C83="","",'Contact Distribution List v2'!I83)</f>
        <v/>
      </c>
      <c r="X84" s="17"/>
      <c r="Y84" s="32"/>
      <c r="Z84" s="17"/>
      <c r="AA84" s="17"/>
      <c r="AB84" s="17" t="str">
        <f>IF('Contact Distribution List v1'!C83="","",'Contact Distribution List v2'!I83)</f>
        <v/>
      </c>
      <c r="AC84" s="17"/>
      <c r="AD84" s="32"/>
      <c r="AE84" s="17"/>
      <c r="AF84" s="17"/>
      <c r="AG84" s="17" t="str">
        <f>IF('Contact Distribution List v1'!C83="","",'Contact Distribution List v2'!I83)</f>
        <v/>
      </c>
      <c r="AH84" s="56" t="str">
        <f t="shared" si="1"/>
        <v/>
      </c>
      <c r="AI84" s="57" t="str">
        <f t="shared" si="2"/>
        <v/>
      </c>
    </row>
    <row r="85" ht="15.0" customHeight="1">
      <c r="A85" s="55" t="str">
        <f>IF('Contact Distribution List v1'!C84="","",'Contact Distribution List v1'!C84)</f>
        <v/>
      </c>
      <c r="B85" s="55" t="str">
        <f>IF('Contact Distribution List v1'!C84="","",'Contact Distribution List v1'!D84)</f>
        <v/>
      </c>
      <c r="C85" s="55" t="str">
        <f>IF(OR('Contact Distribution List v2'!J84="",'Contact Distribution List v2'!K84=""),"",IF('Contact Distribution List v1'!I84="$0-$1000",1000,IF('Contact Distribution List v1'!I84="$1000-$10K",5000,IF('Contact Distribution List v1'!I84="$10K+",10000,0)))+(IF('Contact Distribution List v2'!J84="ATTENTION",7.25,IF('Contact Distribution List v2'!J84="COLLABORATION",18,IF('Contact Distribution List v2'!J84="ENGAGEMENT",36,0)))*IF('Contact Distribution List v2'!K84="1-5 x A Year",3,IF('Contact Distribution List v2'!K84="6 - 12 x A Year",9,IF('Contact Distribution List v2'!K84="12+ x A Year",15,0)))))</f>
        <v/>
      </c>
      <c r="D85" s="17"/>
      <c r="E85" s="32"/>
      <c r="F85" s="17"/>
      <c r="G85" s="17"/>
      <c r="H85" s="17" t="str">
        <f>IF('Contact Distribution List v1'!C84="","",'Contact Distribution List v2'!I84)</f>
        <v/>
      </c>
      <c r="I85" s="17"/>
      <c r="J85" s="32"/>
      <c r="K85" s="17"/>
      <c r="L85" s="17"/>
      <c r="M85" s="17" t="str">
        <f>IF('Contact Distribution List v1'!C84="","",'Contact Distribution List v2'!I84)</f>
        <v/>
      </c>
      <c r="N85" s="17"/>
      <c r="O85" s="32"/>
      <c r="P85" s="17"/>
      <c r="Q85" s="17"/>
      <c r="R85" s="17" t="str">
        <f>IF('Contact Distribution List v1'!C84="","",'Contact Distribution List v2'!I84)</f>
        <v/>
      </c>
      <c r="S85" s="17"/>
      <c r="T85" s="32"/>
      <c r="U85" s="17"/>
      <c r="V85" s="17"/>
      <c r="W85" s="17" t="str">
        <f>IF('Contact Distribution List v1'!C84="","",'Contact Distribution List v2'!I84)</f>
        <v/>
      </c>
      <c r="X85" s="17"/>
      <c r="Y85" s="32"/>
      <c r="Z85" s="17"/>
      <c r="AA85" s="17"/>
      <c r="AB85" s="17" t="str">
        <f>IF('Contact Distribution List v1'!C84="","",'Contact Distribution List v2'!I84)</f>
        <v/>
      </c>
      <c r="AC85" s="17"/>
      <c r="AD85" s="32"/>
      <c r="AE85" s="17"/>
      <c r="AF85" s="17"/>
      <c r="AG85" s="17" t="str">
        <f>IF('Contact Distribution List v1'!C84="","",'Contact Distribution List v2'!I84)</f>
        <v/>
      </c>
      <c r="AH85" s="56" t="str">
        <f t="shared" si="1"/>
        <v/>
      </c>
      <c r="AI85" s="57" t="str">
        <f t="shared" si="2"/>
        <v/>
      </c>
    </row>
    <row r="86" ht="15.0" customHeight="1">
      <c r="A86" s="55" t="str">
        <f>IF('Contact Distribution List v1'!C85="","",'Contact Distribution List v1'!C85)</f>
        <v/>
      </c>
      <c r="B86" s="55" t="str">
        <f>IF('Contact Distribution List v1'!C85="","",'Contact Distribution List v1'!D85)</f>
        <v/>
      </c>
      <c r="C86" s="55" t="str">
        <f>IF(OR('Contact Distribution List v2'!J85="",'Contact Distribution List v2'!K85=""),"",IF('Contact Distribution List v1'!I85="$0-$1000",1000,IF('Contact Distribution List v1'!I85="$1000-$10K",5000,IF('Contact Distribution List v1'!I85="$10K+",10000,0)))+(IF('Contact Distribution List v2'!J85="ATTENTION",7.25,IF('Contact Distribution List v2'!J85="COLLABORATION",18,IF('Contact Distribution List v2'!J85="ENGAGEMENT",36,0)))*IF('Contact Distribution List v2'!K85="1-5 x A Year",3,IF('Contact Distribution List v2'!K85="6 - 12 x A Year",9,IF('Contact Distribution List v2'!K85="12+ x A Year",15,0)))))</f>
        <v/>
      </c>
      <c r="D86" s="17"/>
      <c r="E86" s="32"/>
      <c r="F86" s="17"/>
      <c r="G86" s="17"/>
      <c r="H86" s="17" t="str">
        <f>IF('Contact Distribution List v1'!C85="","",'Contact Distribution List v2'!I85)</f>
        <v/>
      </c>
      <c r="I86" s="17"/>
      <c r="J86" s="32"/>
      <c r="K86" s="17"/>
      <c r="L86" s="17"/>
      <c r="M86" s="17" t="str">
        <f>IF('Contact Distribution List v1'!C85="","",'Contact Distribution List v2'!I85)</f>
        <v/>
      </c>
      <c r="N86" s="17"/>
      <c r="O86" s="32"/>
      <c r="P86" s="17"/>
      <c r="Q86" s="17"/>
      <c r="R86" s="17" t="str">
        <f>IF('Contact Distribution List v1'!C85="","",'Contact Distribution List v2'!I85)</f>
        <v/>
      </c>
      <c r="S86" s="17"/>
      <c r="T86" s="32"/>
      <c r="U86" s="17"/>
      <c r="V86" s="17"/>
      <c r="W86" s="17" t="str">
        <f>IF('Contact Distribution List v1'!C85="","",'Contact Distribution List v2'!I85)</f>
        <v/>
      </c>
      <c r="X86" s="17"/>
      <c r="Y86" s="32"/>
      <c r="Z86" s="17"/>
      <c r="AA86" s="17"/>
      <c r="AB86" s="17" t="str">
        <f>IF('Contact Distribution List v1'!C85="","",'Contact Distribution List v2'!I85)</f>
        <v/>
      </c>
      <c r="AC86" s="17"/>
      <c r="AD86" s="32"/>
      <c r="AE86" s="17"/>
      <c r="AF86" s="17"/>
      <c r="AG86" s="17" t="str">
        <f>IF('Contact Distribution List v1'!C85="","",'Contact Distribution List v2'!I85)</f>
        <v/>
      </c>
      <c r="AH86" s="56" t="str">
        <f t="shared" si="1"/>
        <v/>
      </c>
      <c r="AI86" s="57" t="str">
        <f t="shared" si="2"/>
        <v/>
      </c>
    </row>
    <row r="87" ht="15.0" customHeight="1">
      <c r="A87" s="55" t="str">
        <f>IF('Contact Distribution List v1'!C86="","",'Contact Distribution List v1'!C86)</f>
        <v/>
      </c>
      <c r="B87" s="55" t="str">
        <f>IF('Contact Distribution List v1'!C86="","",'Contact Distribution List v1'!D86)</f>
        <v/>
      </c>
      <c r="C87" s="55" t="str">
        <f>IF(OR('Contact Distribution List v2'!J86="",'Contact Distribution List v2'!K86=""),"",IF('Contact Distribution List v1'!I86="$0-$1000",1000,IF('Contact Distribution List v1'!I86="$1000-$10K",5000,IF('Contact Distribution List v1'!I86="$10K+",10000,0)))+(IF('Contact Distribution List v2'!J86="ATTENTION",7.25,IF('Contact Distribution List v2'!J86="COLLABORATION",18,IF('Contact Distribution List v2'!J86="ENGAGEMENT",36,0)))*IF('Contact Distribution List v2'!K86="1-5 x A Year",3,IF('Contact Distribution List v2'!K86="6 - 12 x A Year",9,IF('Contact Distribution List v2'!K86="12+ x A Year",15,0)))))</f>
        <v/>
      </c>
      <c r="D87" s="17"/>
      <c r="E87" s="32"/>
      <c r="F87" s="17"/>
      <c r="G87" s="17"/>
      <c r="H87" s="17" t="str">
        <f>IF('Contact Distribution List v1'!C86="","",'Contact Distribution List v2'!I86)</f>
        <v/>
      </c>
      <c r="I87" s="17"/>
      <c r="J87" s="32"/>
      <c r="K87" s="17"/>
      <c r="L87" s="17"/>
      <c r="M87" s="17" t="str">
        <f>IF('Contact Distribution List v1'!C86="","",'Contact Distribution List v2'!I86)</f>
        <v/>
      </c>
      <c r="N87" s="17"/>
      <c r="O87" s="32"/>
      <c r="P87" s="17"/>
      <c r="Q87" s="17"/>
      <c r="R87" s="17" t="str">
        <f>IF('Contact Distribution List v1'!C86="","",'Contact Distribution List v2'!I86)</f>
        <v/>
      </c>
      <c r="S87" s="17"/>
      <c r="T87" s="32"/>
      <c r="U87" s="17"/>
      <c r="V87" s="17"/>
      <c r="W87" s="17" t="str">
        <f>IF('Contact Distribution List v1'!C86="","",'Contact Distribution List v2'!I86)</f>
        <v/>
      </c>
      <c r="X87" s="17"/>
      <c r="Y87" s="32"/>
      <c r="Z87" s="17"/>
      <c r="AA87" s="17"/>
      <c r="AB87" s="17" t="str">
        <f>IF('Contact Distribution List v1'!C86="","",'Contact Distribution List v2'!I86)</f>
        <v/>
      </c>
      <c r="AC87" s="17"/>
      <c r="AD87" s="32"/>
      <c r="AE87" s="17"/>
      <c r="AF87" s="17"/>
      <c r="AG87" s="17" t="str">
        <f>IF('Contact Distribution List v1'!C86="","",'Contact Distribution List v2'!I86)</f>
        <v/>
      </c>
      <c r="AH87" s="56" t="str">
        <f t="shared" si="1"/>
        <v/>
      </c>
      <c r="AI87" s="57" t="str">
        <f t="shared" si="2"/>
        <v/>
      </c>
    </row>
    <row r="88" ht="15.0" customHeight="1">
      <c r="A88" s="55" t="str">
        <f>IF('Contact Distribution List v1'!C87="","",'Contact Distribution List v1'!C87)</f>
        <v/>
      </c>
      <c r="B88" s="55" t="str">
        <f>IF('Contact Distribution List v1'!C87="","",'Contact Distribution List v1'!D87)</f>
        <v/>
      </c>
      <c r="C88" s="55" t="str">
        <f>IF(OR('Contact Distribution List v2'!J87="",'Contact Distribution List v2'!K87=""),"",IF('Contact Distribution List v1'!I87="$0-$1000",1000,IF('Contact Distribution List v1'!I87="$1000-$10K",5000,IF('Contact Distribution List v1'!I87="$10K+",10000,0)))+(IF('Contact Distribution List v2'!J87="ATTENTION",7.25,IF('Contact Distribution List v2'!J87="COLLABORATION",18,IF('Contact Distribution List v2'!J87="ENGAGEMENT",36,0)))*IF('Contact Distribution List v2'!K87="1-5 x A Year",3,IF('Contact Distribution List v2'!K87="6 - 12 x A Year",9,IF('Contact Distribution List v2'!K87="12+ x A Year",15,0)))))</f>
        <v/>
      </c>
      <c r="D88" s="17"/>
      <c r="E88" s="32"/>
      <c r="F88" s="17"/>
      <c r="G88" s="17"/>
      <c r="H88" s="17" t="str">
        <f>IF('Contact Distribution List v1'!C87="","",'Contact Distribution List v2'!I87)</f>
        <v/>
      </c>
      <c r="I88" s="17"/>
      <c r="J88" s="32"/>
      <c r="K88" s="17"/>
      <c r="L88" s="17"/>
      <c r="M88" s="17" t="str">
        <f>IF('Contact Distribution List v1'!C87="","",'Contact Distribution List v2'!I87)</f>
        <v/>
      </c>
      <c r="N88" s="17"/>
      <c r="O88" s="32"/>
      <c r="P88" s="17"/>
      <c r="Q88" s="17"/>
      <c r="R88" s="17" t="str">
        <f>IF('Contact Distribution List v1'!C87="","",'Contact Distribution List v2'!I87)</f>
        <v/>
      </c>
      <c r="S88" s="17"/>
      <c r="T88" s="32"/>
      <c r="U88" s="17"/>
      <c r="V88" s="17"/>
      <c r="W88" s="17" t="str">
        <f>IF('Contact Distribution List v1'!C87="","",'Contact Distribution List v2'!I87)</f>
        <v/>
      </c>
      <c r="X88" s="17"/>
      <c r="Y88" s="32"/>
      <c r="Z88" s="17"/>
      <c r="AA88" s="17"/>
      <c r="AB88" s="17" t="str">
        <f>IF('Contact Distribution List v1'!C87="","",'Contact Distribution List v2'!I87)</f>
        <v/>
      </c>
      <c r="AC88" s="17"/>
      <c r="AD88" s="32"/>
      <c r="AE88" s="17"/>
      <c r="AF88" s="17"/>
      <c r="AG88" s="17" t="str">
        <f>IF('Contact Distribution List v1'!C87="","",'Contact Distribution List v2'!I87)</f>
        <v/>
      </c>
      <c r="AH88" s="56" t="str">
        <f t="shared" si="1"/>
        <v/>
      </c>
      <c r="AI88" s="57" t="str">
        <f t="shared" si="2"/>
        <v/>
      </c>
    </row>
    <row r="89" ht="15.0" customHeight="1">
      <c r="A89" s="55" t="str">
        <f>IF('Contact Distribution List v1'!C88="","",'Contact Distribution List v1'!C88)</f>
        <v/>
      </c>
      <c r="B89" s="55" t="str">
        <f>IF('Contact Distribution List v1'!C88="","",'Contact Distribution List v1'!D88)</f>
        <v/>
      </c>
      <c r="C89" s="55" t="str">
        <f>IF(OR('Contact Distribution List v2'!J88="",'Contact Distribution List v2'!K88=""),"",IF('Contact Distribution List v1'!I88="$0-$1000",1000,IF('Contact Distribution List v1'!I88="$1000-$10K",5000,IF('Contact Distribution List v1'!I88="$10K+",10000,0)))+(IF('Contact Distribution List v2'!J88="ATTENTION",7.25,IF('Contact Distribution List v2'!J88="COLLABORATION",18,IF('Contact Distribution List v2'!J88="ENGAGEMENT",36,0)))*IF('Contact Distribution List v2'!K88="1-5 x A Year",3,IF('Contact Distribution List v2'!K88="6 - 12 x A Year",9,IF('Contact Distribution List v2'!K88="12+ x A Year",15,0)))))</f>
        <v/>
      </c>
      <c r="D89" s="17"/>
      <c r="E89" s="32"/>
      <c r="F89" s="17"/>
      <c r="G89" s="17"/>
      <c r="H89" s="17" t="str">
        <f>IF('Contact Distribution List v1'!C88="","",'Contact Distribution List v2'!I88)</f>
        <v/>
      </c>
      <c r="I89" s="17"/>
      <c r="J89" s="32"/>
      <c r="K89" s="17"/>
      <c r="L89" s="17"/>
      <c r="M89" s="17" t="str">
        <f>IF('Contact Distribution List v1'!C88="","",'Contact Distribution List v2'!I88)</f>
        <v/>
      </c>
      <c r="N89" s="17"/>
      <c r="O89" s="32"/>
      <c r="P89" s="17"/>
      <c r="Q89" s="17"/>
      <c r="R89" s="17" t="str">
        <f>IF('Contact Distribution List v1'!C88="","",'Contact Distribution List v2'!I88)</f>
        <v/>
      </c>
      <c r="S89" s="17"/>
      <c r="T89" s="32"/>
      <c r="U89" s="17"/>
      <c r="V89" s="17"/>
      <c r="W89" s="17" t="str">
        <f>IF('Contact Distribution List v1'!C88="","",'Contact Distribution List v2'!I88)</f>
        <v/>
      </c>
      <c r="X89" s="17"/>
      <c r="Y89" s="32"/>
      <c r="Z89" s="17"/>
      <c r="AA89" s="17"/>
      <c r="AB89" s="17" t="str">
        <f>IF('Contact Distribution List v1'!C88="","",'Contact Distribution List v2'!I88)</f>
        <v/>
      </c>
      <c r="AC89" s="17"/>
      <c r="AD89" s="32"/>
      <c r="AE89" s="17"/>
      <c r="AF89" s="17"/>
      <c r="AG89" s="17" t="str">
        <f>IF('Contact Distribution List v1'!C88="","",'Contact Distribution List v2'!I88)</f>
        <v/>
      </c>
      <c r="AH89" s="56" t="str">
        <f t="shared" si="1"/>
        <v/>
      </c>
      <c r="AI89" s="57" t="str">
        <f t="shared" si="2"/>
        <v/>
      </c>
    </row>
    <row r="90" ht="15.0" customHeight="1">
      <c r="A90" s="55" t="str">
        <f>IF('Contact Distribution List v1'!C89="","",'Contact Distribution List v1'!C89)</f>
        <v/>
      </c>
      <c r="B90" s="55" t="str">
        <f>IF('Contact Distribution List v1'!C89="","",'Contact Distribution List v1'!D89)</f>
        <v/>
      </c>
      <c r="C90" s="55" t="str">
        <f>IF(OR('Contact Distribution List v2'!J89="",'Contact Distribution List v2'!K89=""),"",IF('Contact Distribution List v1'!I89="$0-$1000",1000,IF('Contact Distribution List v1'!I89="$1000-$10K",5000,IF('Contact Distribution List v1'!I89="$10K+",10000,0)))+(IF('Contact Distribution List v2'!J89="ATTENTION",7.25,IF('Contact Distribution List v2'!J89="COLLABORATION",18,IF('Contact Distribution List v2'!J89="ENGAGEMENT",36,0)))*IF('Contact Distribution List v2'!K89="1-5 x A Year",3,IF('Contact Distribution List v2'!K89="6 - 12 x A Year",9,IF('Contact Distribution List v2'!K89="12+ x A Year",15,0)))))</f>
        <v/>
      </c>
      <c r="D90" s="17"/>
      <c r="E90" s="32"/>
      <c r="F90" s="17"/>
      <c r="G90" s="17"/>
      <c r="H90" s="17" t="str">
        <f>IF('Contact Distribution List v1'!C89="","",'Contact Distribution List v2'!I89)</f>
        <v/>
      </c>
      <c r="I90" s="17"/>
      <c r="J90" s="32"/>
      <c r="K90" s="17"/>
      <c r="L90" s="17"/>
      <c r="M90" s="17" t="str">
        <f>IF('Contact Distribution List v1'!C89="","",'Contact Distribution List v2'!I89)</f>
        <v/>
      </c>
      <c r="N90" s="17"/>
      <c r="O90" s="32"/>
      <c r="P90" s="17"/>
      <c r="Q90" s="17"/>
      <c r="R90" s="17" t="str">
        <f>IF('Contact Distribution List v1'!C89="","",'Contact Distribution List v2'!I89)</f>
        <v/>
      </c>
      <c r="S90" s="17"/>
      <c r="T90" s="32"/>
      <c r="U90" s="17"/>
      <c r="V90" s="17"/>
      <c r="W90" s="17" t="str">
        <f>IF('Contact Distribution List v1'!C89="","",'Contact Distribution List v2'!I89)</f>
        <v/>
      </c>
      <c r="X90" s="17"/>
      <c r="Y90" s="32"/>
      <c r="Z90" s="17"/>
      <c r="AA90" s="17"/>
      <c r="AB90" s="17" t="str">
        <f>IF('Contact Distribution List v1'!C89="","",'Contact Distribution List v2'!I89)</f>
        <v/>
      </c>
      <c r="AC90" s="17"/>
      <c r="AD90" s="32"/>
      <c r="AE90" s="17"/>
      <c r="AF90" s="17"/>
      <c r="AG90" s="17" t="str">
        <f>IF('Contact Distribution List v1'!C89="","",'Contact Distribution List v2'!I89)</f>
        <v/>
      </c>
      <c r="AH90" s="56" t="str">
        <f t="shared" si="1"/>
        <v/>
      </c>
      <c r="AI90" s="57" t="str">
        <f t="shared" si="2"/>
        <v/>
      </c>
    </row>
    <row r="91" ht="15.0" customHeight="1">
      <c r="A91" s="55" t="str">
        <f>IF('Contact Distribution List v1'!C90="","",'Contact Distribution List v1'!C90)</f>
        <v/>
      </c>
      <c r="B91" s="55" t="str">
        <f>IF('Contact Distribution List v1'!C90="","",'Contact Distribution List v1'!D90)</f>
        <v/>
      </c>
      <c r="C91" s="55" t="str">
        <f>IF(OR('Contact Distribution List v2'!J90="",'Contact Distribution List v2'!K90=""),"",IF('Contact Distribution List v1'!I90="$0-$1000",1000,IF('Contact Distribution List v1'!I90="$1000-$10K",5000,IF('Contact Distribution List v1'!I90="$10K+",10000,0)))+(IF('Contact Distribution List v2'!J90="ATTENTION",7.25,IF('Contact Distribution List v2'!J90="COLLABORATION",18,IF('Contact Distribution List v2'!J90="ENGAGEMENT",36,0)))*IF('Contact Distribution List v2'!K90="1-5 x A Year",3,IF('Contact Distribution List v2'!K90="6 - 12 x A Year",9,IF('Contact Distribution List v2'!K90="12+ x A Year",15,0)))))</f>
        <v/>
      </c>
      <c r="D91" s="17"/>
      <c r="E91" s="32"/>
      <c r="F91" s="17"/>
      <c r="G91" s="17"/>
      <c r="H91" s="17" t="str">
        <f>IF('Contact Distribution List v1'!C90="","",'Contact Distribution List v2'!I90)</f>
        <v/>
      </c>
      <c r="I91" s="17"/>
      <c r="J91" s="32"/>
      <c r="K91" s="17"/>
      <c r="L91" s="17"/>
      <c r="M91" s="17" t="str">
        <f>IF('Contact Distribution List v1'!C90="","",'Contact Distribution List v2'!I90)</f>
        <v/>
      </c>
      <c r="N91" s="17"/>
      <c r="O91" s="32"/>
      <c r="P91" s="17"/>
      <c r="Q91" s="17"/>
      <c r="R91" s="17" t="str">
        <f>IF('Contact Distribution List v1'!C90="","",'Contact Distribution List v2'!I90)</f>
        <v/>
      </c>
      <c r="S91" s="17"/>
      <c r="T91" s="32"/>
      <c r="U91" s="17"/>
      <c r="V91" s="17"/>
      <c r="W91" s="17" t="str">
        <f>IF('Contact Distribution List v1'!C90="","",'Contact Distribution List v2'!I90)</f>
        <v/>
      </c>
      <c r="X91" s="17"/>
      <c r="Y91" s="32"/>
      <c r="Z91" s="17"/>
      <c r="AA91" s="17"/>
      <c r="AB91" s="17" t="str">
        <f>IF('Contact Distribution List v1'!C90="","",'Contact Distribution List v2'!I90)</f>
        <v/>
      </c>
      <c r="AC91" s="17"/>
      <c r="AD91" s="32"/>
      <c r="AE91" s="17"/>
      <c r="AF91" s="17"/>
      <c r="AG91" s="17" t="str">
        <f>IF('Contact Distribution List v1'!C90="","",'Contact Distribution List v2'!I90)</f>
        <v/>
      </c>
      <c r="AH91" s="56" t="str">
        <f t="shared" si="1"/>
        <v/>
      </c>
      <c r="AI91" s="57" t="str">
        <f t="shared" si="2"/>
        <v/>
      </c>
    </row>
    <row r="92" ht="15.0" customHeight="1">
      <c r="A92" s="55" t="str">
        <f>IF('Contact Distribution List v1'!C91="","",'Contact Distribution List v1'!C91)</f>
        <v/>
      </c>
      <c r="B92" s="55" t="str">
        <f>IF('Contact Distribution List v1'!C91="","",'Contact Distribution List v1'!D91)</f>
        <v/>
      </c>
      <c r="C92" s="55" t="str">
        <f>IF(OR('Contact Distribution List v2'!J91="",'Contact Distribution List v2'!K91=""),"",IF('Contact Distribution List v1'!I91="$0-$1000",1000,IF('Contact Distribution List v1'!I91="$1000-$10K",5000,IF('Contact Distribution List v1'!I91="$10K+",10000,0)))+(IF('Contact Distribution List v2'!J91="ATTENTION",7.25,IF('Contact Distribution List v2'!J91="COLLABORATION",18,IF('Contact Distribution List v2'!J91="ENGAGEMENT",36,0)))*IF('Contact Distribution List v2'!K91="1-5 x A Year",3,IF('Contact Distribution List v2'!K91="6 - 12 x A Year",9,IF('Contact Distribution List v2'!K91="12+ x A Year",15,0)))))</f>
        <v/>
      </c>
      <c r="D92" s="17"/>
      <c r="E92" s="32"/>
      <c r="F92" s="17"/>
      <c r="G92" s="17"/>
      <c r="H92" s="17" t="str">
        <f>IF('Contact Distribution List v1'!C91="","",'Contact Distribution List v2'!I91)</f>
        <v/>
      </c>
      <c r="I92" s="17"/>
      <c r="J92" s="32"/>
      <c r="K92" s="17"/>
      <c r="L92" s="17"/>
      <c r="M92" s="17" t="str">
        <f>IF('Contact Distribution List v1'!C91="","",'Contact Distribution List v2'!I91)</f>
        <v/>
      </c>
      <c r="N92" s="17"/>
      <c r="O92" s="32"/>
      <c r="P92" s="17"/>
      <c r="Q92" s="17"/>
      <c r="R92" s="17" t="str">
        <f>IF('Contact Distribution List v1'!C91="","",'Contact Distribution List v2'!I91)</f>
        <v/>
      </c>
      <c r="S92" s="17"/>
      <c r="T92" s="32"/>
      <c r="U92" s="17"/>
      <c r="V92" s="17"/>
      <c r="W92" s="17" t="str">
        <f>IF('Contact Distribution List v1'!C91="","",'Contact Distribution List v2'!I91)</f>
        <v/>
      </c>
      <c r="X92" s="17"/>
      <c r="Y92" s="32"/>
      <c r="Z92" s="17"/>
      <c r="AA92" s="17"/>
      <c r="AB92" s="17" t="str">
        <f>IF('Contact Distribution List v1'!C91="","",'Contact Distribution List v2'!I91)</f>
        <v/>
      </c>
      <c r="AC92" s="17"/>
      <c r="AD92" s="32"/>
      <c r="AE92" s="17"/>
      <c r="AF92" s="17"/>
      <c r="AG92" s="17" t="str">
        <f>IF('Contact Distribution List v1'!C91="","",'Contact Distribution List v2'!I91)</f>
        <v/>
      </c>
      <c r="AH92" s="56" t="str">
        <f t="shared" si="1"/>
        <v/>
      </c>
      <c r="AI92" s="57" t="str">
        <f t="shared" si="2"/>
        <v/>
      </c>
    </row>
    <row r="93" ht="15.0" customHeight="1">
      <c r="A93" s="55" t="str">
        <f>IF('Contact Distribution List v1'!C92="","",'Contact Distribution List v1'!C92)</f>
        <v/>
      </c>
      <c r="B93" s="55" t="str">
        <f>IF('Contact Distribution List v1'!C92="","",'Contact Distribution List v1'!D92)</f>
        <v/>
      </c>
      <c r="C93" s="55" t="str">
        <f>IF(OR('Contact Distribution List v2'!J92="",'Contact Distribution List v2'!K92=""),"",IF('Contact Distribution List v1'!I92="$0-$1000",1000,IF('Contact Distribution List v1'!I92="$1000-$10K",5000,IF('Contact Distribution List v1'!I92="$10K+",10000,0)))+(IF('Contact Distribution List v2'!J92="ATTENTION",7.25,IF('Contact Distribution List v2'!J92="COLLABORATION",18,IF('Contact Distribution List v2'!J92="ENGAGEMENT",36,0)))*IF('Contact Distribution List v2'!K92="1-5 x A Year",3,IF('Contact Distribution List v2'!K92="6 - 12 x A Year",9,IF('Contact Distribution List v2'!K92="12+ x A Year",15,0)))))</f>
        <v/>
      </c>
      <c r="D93" s="17"/>
      <c r="E93" s="32"/>
      <c r="F93" s="17"/>
      <c r="G93" s="17"/>
      <c r="H93" s="17" t="str">
        <f>IF('Contact Distribution List v1'!C92="","",'Contact Distribution List v2'!I92)</f>
        <v/>
      </c>
      <c r="I93" s="17"/>
      <c r="J93" s="32"/>
      <c r="K93" s="17"/>
      <c r="L93" s="17"/>
      <c r="M93" s="17" t="str">
        <f>IF('Contact Distribution List v1'!C92="","",'Contact Distribution List v2'!I92)</f>
        <v/>
      </c>
      <c r="N93" s="17"/>
      <c r="O93" s="32"/>
      <c r="P93" s="17"/>
      <c r="Q93" s="17"/>
      <c r="R93" s="17" t="str">
        <f>IF('Contact Distribution List v1'!C92="","",'Contact Distribution List v2'!I92)</f>
        <v/>
      </c>
      <c r="S93" s="17"/>
      <c r="T93" s="32"/>
      <c r="U93" s="17"/>
      <c r="V93" s="17"/>
      <c r="W93" s="17" t="str">
        <f>IF('Contact Distribution List v1'!C92="","",'Contact Distribution List v2'!I92)</f>
        <v/>
      </c>
      <c r="X93" s="17"/>
      <c r="Y93" s="32"/>
      <c r="Z93" s="17"/>
      <c r="AA93" s="17"/>
      <c r="AB93" s="17" t="str">
        <f>IF('Contact Distribution List v1'!C92="","",'Contact Distribution List v2'!I92)</f>
        <v/>
      </c>
      <c r="AC93" s="17"/>
      <c r="AD93" s="32"/>
      <c r="AE93" s="17"/>
      <c r="AF93" s="17"/>
      <c r="AG93" s="17" t="str">
        <f>IF('Contact Distribution List v1'!C92="","",'Contact Distribution List v2'!I92)</f>
        <v/>
      </c>
      <c r="AH93" s="56" t="str">
        <f t="shared" si="1"/>
        <v/>
      </c>
      <c r="AI93" s="57" t="str">
        <f t="shared" si="2"/>
        <v/>
      </c>
    </row>
    <row r="94" ht="15.0" customHeight="1">
      <c r="A94" s="55" t="str">
        <f>IF('Contact Distribution List v1'!C93="","",'Contact Distribution List v1'!C93)</f>
        <v/>
      </c>
      <c r="B94" s="55" t="str">
        <f>IF('Contact Distribution List v1'!C93="","",'Contact Distribution List v1'!D93)</f>
        <v/>
      </c>
      <c r="C94" s="55" t="str">
        <f>IF(OR('Contact Distribution List v2'!J93="",'Contact Distribution List v2'!K93=""),"",IF('Contact Distribution List v1'!I93="$0-$1000",1000,IF('Contact Distribution List v1'!I93="$1000-$10K",5000,IF('Contact Distribution List v1'!I93="$10K+",10000,0)))+(IF('Contact Distribution List v2'!J93="ATTENTION",7.25,IF('Contact Distribution List v2'!J93="COLLABORATION",18,IF('Contact Distribution List v2'!J93="ENGAGEMENT",36,0)))*IF('Contact Distribution List v2'!K93="1-5 x A Year",3,IF('Contact Distribution List v2'!K93="6 - 12 x A Year",9,IF('Contact Distribution List v2'!K93="12+ x A Year",15,0)))))</f>
        <v/>
      </c>
      <c r="D94" s="17"/>
      <c r="E94" s="32"/>
      <c r="F94" s="17"/>
      <c r="G94" s="17"/>
      <c r="H94" s="17" t="str">
        <f>IF('Contact Distribution List v1'!C93="","",'Contact Distribution List v2'!I93)</f>
        <v/>
      </c>
      <c r="I94" s="17"/>
      <c r="J94" s="32"/>
      <c r="K94" s="17"/>
      <c r="L94" s="17"/>
      <c r="M94" s="17" t="str">
        <f>IF('Contact Distribution List v1'!C93="","",'Contact Distribution List v2'!I93)</f>
        <v/>
      </c>
      <c r="N94" s="17"/>
      <c r="O94" s="32"/>
      <c r="P94" s="17"/>
      <c r="Q94" s="17"/>
      <c r="R94" s="17" t="str">
        <f>IF('Contact Distribution List v1'!C93="","",'Contact Distribution List v2'!I93)</f>
        <v/>
      </c>
      <c r="S94" s="17"/>
      <c r="T94" s="32"/>
      <c r="U94" s="17"/>
      <c r="V94" s="17"/>
      <c r="W94" s="17" t="str">
        <f>IF('Contact Distribution List v1'!C93="","",'Contact Distribution List v2'!I93)</f>
        <v/>
      </c>
      <c r="X94" s="17"/>
      <c r="Y94" s="32"/>
      <c r="Z94" s="17"/>
      <c r="AA94" s="17"/>
      <c r="AB94" s="17" t="str">
        <f>IF('Contact Distribution List v1'!C93="","",'Contact Distribution List v2'!I93)</f>
        <v/>
      </c>
      <c r="AC94" s="17"/>
      <c r="AD94" s="32"/>
      <c r="AE94" s="17"/>
      <c r="AF94" s="17"/>
      <c r="AG94" s="17" t="str">
        <f>IF('Contact Distribution List v1'!C93="","",'Contact Distribution List v2'!I93)</f>
        <v/>
      </c>
      <c r="AH94" s="56" t="str">
        <f t="shared" si="1"/>
        <v/>
      </c>
      <c r="AI94" s="57" t="str">
        <f t="shared" si="2"/>
        <v/>
      </c>
    </row>
    <row r="95" ht="15.0" customHeight="1">
      <c r="A95" s="55" t="str">
        <f>IF('Contact Distribution List v1'!C94="","",'Contact Distribution List v1'!C94)</f>
        <v/>
      </c>
      <c r="B95" s="55" t="str">
        <f>IF('Contact Distribution List v1'!C94="","",'Contact Distribution List v1'!D94)</f>
        <v/>
      </c>
      <c r="C95" s="55" t="str">
        <f>IF(OR('Contact Distribution List v2'!J94="",'Contact Distribution List v2'!K94=""),"",IF('Contact Distribution List v1'!I94="$0-$1000",1000,IF('Contact Distribution List v1'!I94="$1000-$10K",5000,IF('Contact Distribution List v1'!I94="$10K+",10000,0)))+(IF('Contact Distribution List v2'!J94="ATTENTION",7.25,IF('Contact Distribution List v2'!J94="COLLABORATION",18,IF('Contact Distribution List v2'!J94="ENGAGEMENT",36,0)))*IF('Contact Distribution List v2'!K94="1-5 x A Year",3,IF('Contact Distribution List v2'!K94="6 - 12 x A Year",9,IF('Contact Distribution List v2'!K94="12+ x A Year",15,0)))))</f>
        <v/>
      </c>
      <c r="D95" s="17"/>
      <c r="E95" s="32"/>
      <c r="F95" s="17"/>
      <c r="G95" s="17"/>
      <c r="H95" s="17" t="str">
        <f>IF('Contact Distribution List v1'!C94="","",'Contact Distribution List v2'!I94)</f>
        <v/>
      </c>
      <c r="I95" s="17"/>
      <c r="J95" s="32"/>
      <c r="K95" s="17"/>
      <c r="L95" s="17"/>
      <c r="M95" s="17" t="str">
        <f>IF('Contact Distribution List v1'!C94="","",'Contact Distribution List v2'!I94)</f>
        <v/>
      </c>
      <c r="N95" s="17"/>
      <c r="O95" s="32"/>
      <c r="P95" s="17"/>
      <c r="Q95" s="17"/>
      <c r="R95" s="17" t="str">
        <f>IF('Contact Distribution List v1'!C94="","",'Contact Distribution List v2'!I94)</f>
        <v/>
      </c>
      <c r="S95" s="17"/>
      <c r="T95" s="32"/>
      <c r="U95" s="17"/>
      <c r="V95" s="17"/>
      <c r="W95" s="17" t="str">
        <f>IF('Contact Distribution List v1'!C94="","",'Contact Distribution List v2'!I94)</f>
        <v/>
      </c>
      <c r="X95" s="17"/>
      <c r="Y95" s="32"/>
      <c r="Z95" s="17"/>
      <c r="AA95" s="17"/>
      <c r="AB95" s="17" t="str">
        <f>IF('Contact Distribution List v1'!C94="","",'Contact Distribution List v2'!I94)</f>
        <v/>
      </c>
      <c r="AC95" s="17"/>
      <c r="AD95" s="32"/>
      <c r="AE95" s="17"/>
      <c r="AF95" s="17"/>
      <c r="AG95" s="17" t="str">
        <f>IF('Contact Distribution List v1'!C94="","",'Contact Distribution List v2'!I94)</f>
        <v/>
      </c>
      <c r="AH95" s="56" t="str">
        <f t="shared" si="1"/>
        <v/>
      </c>
      <c r="AI95" s="57" t="str">
        <f t="shared" si="2"/>
        <v/>
      </c>
    </row>
    <row r="96" ht="15.0" customHeight="1">
      <c r="A96" s="55" t="str">
        <f>IF('Contact Distribution List v1'!C95="","",'Contact Distribution List v1'!C95)</f>
        <v/>
      </c>
      <c r="B96" s="55" t="str">
        <f>IF('Contact Distribution List v1'!C95="","",'Contact Distribution List v1'!D95)</f>
        <v/>
      </c>
      <c r="C96" s="55" t="str">
        <f>IF(OR('Contact Distribution List v2'!J95="",'Contact Distribution List v2'!K95=""),"",IF('Contact Distribution List v1'!I95="$0-$1000",1000,IF('Contact Distribution List v1'!I95="$1000-$10K",5000,IF('Contact Distribution List v1'!I95="$10K+",10000,0)))+(IF('Contact Distribution List v2'!J95="ATTENTION",7.25,IF('Contact Distribution List v2'!J95="COLLABORATION",18,IF('Contact Distribution List v2'!J95="ENGAGEMENT",36,0)))*IF('Contact Distribution List v2'!K95="1-5 x A Year",3,IF('Contact Distribution List v2'!K95="6 - 12 x A Year",9,IF('Contact Distribution List v2'!K95="12+ x A Year",15,0)))))</f>
        <v/>
      </c>
      <c r="D96" s="17"/>
      <c r="E96" s="32"/>
      <c r="F96" s="17"/>
      <c r="G96" s="17"/>
      <c r="H96" s="17" t="str">
        <f>IF('Contact Distribution List v1'!C95="","",'Contact Distribution List v2'!I95)</f>
        <v/>
      </c>
      <c r="I96" s="17"/>
      <c r="J96" s="32"/>
      <c r="K96" s="17"/>
      <c r="L96" s="17"/>
      <c r="M96" s="17" t="str">
        <f>IF('Contact Distribution List v1'!C95="","",'Contact Distribution List v2'!I95)</f>
        <v/>
      </c>
      <c r="N96" s="17"/>
      <c r="O96" s="32"/>
      <c r="P96" s="17"/>
      <c r="Q96" s="17"/>
      <c r="R96" s="17" t="str">
        <f>IF('Contact Distribution List v1'!C95="","",'Contact Distribution List v2'!I95)</f>
        <v/>
      </c>
      <c r="S96" s="17"/>
      <c r="T96" s="32"/>
      <c r="U96" s="17"/>
      <c r="V96" s="17"/>
      <c r="W96" s="17" t="str">
        <f>IF('Contact Distribution List v1'!C95="","",'Contact Distribution List v2'!I95)</f>
        <v/>
      </c>
      <c r="X96" s="17"/>
      <c r="Y96" s="32"/>
      <c r="Z96" s="17"/>
      <c r="AA96" s="17"/>
      <c r="AB96" s="17" t="str">
        <f>IF('Contact Distribution List v1'!C95="","",'Contact Distribution List v2'!I95)</f>
        <v/>
      </c>
      <c r="AC96" s="17"/>
      <c r="AD96" s="32"/>
      <c r="AE96" s="17"/>
      <c r="AF96" s="17"/>
      <c r="AG96" s="17" t="str">
        <f>IF('Contact Distribution List v1'!C95="","",'Contact Distribution List v2'!I95)</f>
        <v/>
      </c>
      <c r="AH96" s="56" t="str">
        <f t="shared" si="1"/>
        <v/>
      </c>
      <c r="AI96" s="57" t="str">
        <f t="shared" si="2"/>
        <v/>
      </c>
    </row>
    <row r="97" ht="15.0" customHeight="1">
      <c r="A97" s="55" t="str">
        <f>IF('Contact Distribution List v1'!C96="","",'Contact Distribution List v1'!C96)</f>
        <v/>
      </c>
      <c r="B97" s="55" t="str">
        <f>IF('Contact Distribution List v1'!C96="","",'Contact Distribution List v1'!D96)</f>
        <v/>
      </c>
      <c r="C97" s="55" t="str">
        <f>IF(OR('Contact Distribution List v2'!J96="",'Contact Distribution List v2'!K96=""),"",IF('Contact Distribution List v1'!I96="$0-$1000",1000,IF('Contact Distribution List v1'!I96="$1000-$10K",5000,IF('Contact Distribution List v1'!I96="$10K+",10000,0)))+(IF('Contact Distribution List v2'!J96="ATTENTION",7.25,IF('Contact Distribution List v2'!J96="COLLABORATION",18,IF('Contact Distribution List v2'!J96="ENGAGEMENT",36,0)))*IF('Contact Distribution List v2'!K96="1-5 x A Year",3,IF('Contact Distribution List v2'!K96="6 - 12 x A Year",9,IF('Contact Distribution List v2'!K96="12+ x A Year",15,0)))))</f>
        <v/>
      </c>
      <c r="D97" s="17"/>
      <c r="E97" s="32"/>
      <c r="F97" s="17"/>
      <c r="G97" s="17"/>
      <c r="H97" s="17" t="str">
        <f>IF('Contact Distribution List v1'!C96="","",'Contact Distribution List v2'!I96)</f>
        <v/>
      </c>
      <c r="I97" s="17"/>
      <c r="J97" s="32"/>
      <c r="K97" s="17"/>
      <c r="L97" s="17"/>
      <c r="M97" s="17" t="str">
        <f>IF('Contact Distribution List v1'!C96="","",'Contact Distribution List v2'!I96)</f>
        <v/>
      </c>
      <c r="N97" s="17"/>
      <c r="O97" s="32"/>
      <c r="P97" s="17"/>
      <c r="Q97" s="17"/>
      <c r="R97" s="17" t="str">
        <f>IF('Contact Distribution List v1'!C96="","",'Contact Distribution List v2'!I96)</f>
        <v/>
      </c>
      <c r="S97" s="17"/>
      <c r="T97" s="32"/>
      <c r="U97" s="17"/>
      <c r="V97" s="17"/>
      <c r="W97" s="17" t="str">
        <f>IF('Contact Distribution List v1'!C96="","",'Contact Distribution List v2'!I96)</f>
        <v/>
      </c>
      <c r="X97" s="17"/>
      <c r="Y97" s="32"/>
      <c r="Z97" s="17"/>
      <c r="AA97" s="17"/>
      <c r="AB97" s="17" t="str">
        <f>IF('Contact Distribution List v1'!C96="","",'Contact Distribution List v2'!I96)</f>
        <v/>
      </c>
      <c r="AC97" s="17"/>
      <c r="AD97" s="32"/>
      <c r="AE97" s="17"/>
      <c r="AF97" s="17"/>
      <c r="AG97" s="17" t="str">
        <f>IF('Contact Distribution List v1'!C96="","",'Contact Distribution List v2'!I96)</f>
        <v/>
      </c>
      <c r="AH97" s="56" t="str">
        <f t="shared" si="1"/>
        <v/>
      </c>
      <c r="AI97" s="57" t="str">
        <f t="shared" si="2"/>
        <v/>
      </c>
    </row>
    <row r="98" ht="15.0" customHeight="1">
      <c r="A98" s="55" t="str">
        <f>IF('Contact Distribution List v1'!C97="","",'Contact Distribution List v1'!C97)</f>
        <v/>
      </c>
      <c r="B98" s="55" t="str">
        <f>IF('Contact Distribution List v1'!C97="","",'Contact Distribution List v1'!D97)</f>
        <v/>
      </c>
      <c r="C98" s="55" t="str">
        <f>IF(OR('Contact Distribution List v2'!J97="",'Contact Distribution List v2'!K97=""),"",IF('Contact Distribution List v1'!I97="$0-$1000",1000,IF('Contact Distribution List v1'!I97="$1000-$10K",5000,IF('Contact Distribution List v1'!I97="$10K+",10000,0)))+(IF('Contact Distribution List v2'!J97="ATTENTION",7.25,IF('Contact Distribution List v2'!J97="COLLABORATION",18,IF('Contact Distribution List v2'!J97="ENGAGEMENT",36,0)))*IF('Contact Distribution List v2'!K97="1-5 x A Year",3,IF('Contact Distribution List v2'!K97="6 - 12 x A Year",9,IF('Contact Distribution List v2'!K97="12+ x A Year",15,0)))))</f>
        <v/>
      </c>
      <c r="D98" s="17"/>
      <c r="E98" s="32"/>
      <c r="F98" s="17"/>
      <c r="G98" s="17"/>
      <c r="H98" s="17" t="str">
        <f>IF('Contact Distribution List v1'!C97="","",'Contact Distribution List v2'!I97)</f>
        <v/>
      </c>
      <c r="I98" s="17"/>
      <c r="J98" s="32"/>
      <c r="K98" s="17"/>
      <c r="L98" s="17"/>
      <c r="M98" s="17" t="str">
        <f>IF('Contact Distribution List v1'!C97="","",'Contact Distribution List v2'!I97)</f>
        <v/>
      </c>
      <c r="N98" s="17"/>
      <c r="O98" s="32"/>
      <c r="P98" s="17"/>
      <c r="Q98" s="17"/>
      <c r="R98" s="17" t="str">
        <f>IF('Contact Distribution List v1'!C97="","",'Contact Distribution List v2'!I97)</f>
        <v/>
      </c>
      <c r="S98" s="17"/>
      <c r="T98" s="32"/>
      <c r="U98" s="17"/>
      <c r="V98" s="17"/>
      <c r="W98" s="17" t="str">
        <f>IF('Contact Distribution List v1'!C97="","",'Contact Distribution List v2'!I97)</f>
        <v/>
      </c>
      <c r="X98" s="17"/>
      <c r="Y98" s="32"/>
      <c r="Z98" s="17"/>
      <c r="AA98" s="17"/>
      <c r="AB98" s="17" t="str">
        <f>IF('Contact Distribution List v1'!C97="","",'Contact Distribution List v2'!I97)</f>
        <v/>
      </c>
      <c r="AC98" s="17"/>
      <c r="AD98" s="32"/>
      <c r="AE98" s="17"/>
      <c r="AF98" s="17"/>
      <c r="AG98" s="17" t="str">
        <f>IF('Contact Distribution List v1'!C97="","",'Contact Distribution List v2'!I97)</f>
        <v/>
      </c>
      <c r="AH98" s="56" t="str">
        <f t="shared" si="1"/>
        <v/>
      </c>
      <c r="AI98" s="57" t="str">
        <f t="shared" si="2"/>
        <v/>
      </c>
    </row>
    <row r="99" ht="15.0" customHeight="1">
      <c r="A99" s="55" t="str">
        <f>IF('Contact Distribution List v1'!C98="","",'Contact Distribution List v1'!C98)</f>
        <v/>
      </c>
      <c r="B99" s="55" t="str">
        <f>IF('Contact Distribution List v1'!C98="","",'Contact Distribution List v1'!D98)</f>
        <v/>
      </c>
      <c r="C99" s="55" t="str">
        <f>IF(OR('Contact Distribution List v2'!J98="",'Contact Distribution List v2'!K98=""),"",IF('Contact Distribution List v1'!I98="$0-$1000",1000,IF('Contact Distribution List v1'!I98="$1000-$10K",5000,IF('Contact Distribution List v1'!I98="$10K+",10000,0)))+(IF('Contact Distribution List v2'!J98="ATTENTION",7.25,IF('Contact Distribution List v2'!J98="COLLABORATION",18,IF('Contact Distribution List v2'!J98="ENGAGEMENT",36,0)))*IF('Contact Distribution List v2'!K98="1-5 x A Year",3,IF('Contact Distribution List v2'!K98="6 - 12 x A Year",9,IF('Contact Distribution List v2'!K98="12+ x A Year",15,0)))))</f>
        <v/>
      </c>
      <c r="D99" s="17"/>
      <c r="E99" s="32"/>
      <c r="F99" s="17"/>
      <c r="G99" s="17"/>
      <c r="H99" s="17" t="str">
        <f>IF('Contact Distribution List v1'!C98="","",'Contact Distribution List v2'!I98)</f>
        <v/>
      </c>
      <c r="I99" s="17"/>
      <c r="J99" s="32"/>
      <c r="K99" s="17"/>
      <c r="L99" s="17"/>
      <c r="M99" s="17" t="str">
        <f>IF('Contact Distribution List v1'!C98="","",'Contact Distribution List v2'!I98)</f>
        <v/>
      </c>
      <c r="N99" s="17"/>
      <c r="O99" s="32"/>
      <c r="P99" s="17"/>
      <c r="Q99" s="17"/>
      <c r="R99" s="17" t="str">
        <f>IF('Contact Distribution List v1'!C98="","",'Contact Distribution List v2'!I98)</f>
        <v/>
      </c>
      <c r="S99" s="17"/>
      <c r="T99" s="32"/>
      <c r="U99" s="17"/>
      <c r="V99" s="17"/>
      <c r="W99" s="17" t="str">
        <f>IF('Contact Distribution List v1'!C98="","",'Contact Distribution List v2'!I98)</f>
        <v/>
      </c>
      <c r="X99" s="17"/>
      <c r="Y99" s="32"/>
      <c r="Z99" s="17"/>
      <c r="AA99" s="17"/>
      <c r="AB99" s="17" t="str">
        <f>IF('Contact Distribution List v1'!C98="","",'Contact Distribution List v2'!I98)</f>
        <v/>
      </c>
      <c r="AC99" s="17"/>
      <c r="AD99" s="32"/>
      <c r="AE99" s="17"/>
      <c r="AF99" s="17"/>
      <c r="AG99" s="17" t="str">
        <f>IF('Contact Distribution List v1'!C98="","",'Contact Distribution List v2'!I98)</f>
        <v/>
      </c>
      <c r="AH99" s="56" t="str">
        <f t="shared" si="1"/>
        <v/>
      </c>
      <c r="AI99" s="57" t="str">
        <f t="shared" si="2"/>
        <v/>
      </c>
    </row>
    <row r="100" ht="15.0" customHeight="1">
      <c r="A100" s="55" t="str">
        <f>IF('Contact Distribution List v1'!C99="","",'Contact Distribution List v1'!C99)</f>
        <v/>
      </c>
      <c r="B100" s="55" t="str">
        <f>IF('Contact Distribution List v1'!C99="","",'Contact Distribution List v1'!D99)</f>
        <v/>
      </c>
      <c r="C100" s="55" t="str">
        <f>IF(OR('Contact Distribution List v2'!J99="",'Contact Distribution List v2'!K99=""),"",IF('Contact Distribution List v1'!I99="$0-$1000",1000,IF('Contact Distribution List v1'!I99="$1000-$10K",5000,IF('Contact Distribution List v1'!I99="$10K+",10000,0)))+(IF('Contact Distribution List v2'!J99="ATTENTION",7.25,IF('Contact Distribution List v2'!J99="COLLABORATION",18,IF('Contact Distribution List v2'!J99="ENGAGEMENT",36,0)))*IF('Contact Distribution List v2'!K99="1-5 x A Year",3,IF('Contact Distribution List v2'!K99="6 - 12 x A Year",9,IF('Contact Distribution List v2'!K99="12+ x A Year",15,0)))))</f>
        <v/>
      </c>
      <c r="D100" s="17"/>
      <c r="E100" s="32"/>
      <c r="F100" s="17"/>
      <c r="G100" s="17"/>
      <c r="H100" s="17" t="str">
        <f>IF('Contact Distribution List v1'!C99="","",'Contact Distribution List v2'!I99)</f>
        <v/>
      </c>
      <c r="I100" s="17"/>
      <c r="J100" s="32"/>
      <c r="K100" s="17"/>
      <c r="L100" s="17"/>
      <c r="M100" s="17" t="str">
        <f>IF('Contact Distribution List v1'!C99="","",'Contact Distribution List v2'!I99)</f>
        <v/>
      </c>
      <c r="N100" s="17"/>
      <c r="O100" s="32"/>
      <c r="P100" s="17"/>
      <c r="Q100" s="17"/>
      <c r="R100" s="17" t="str">
        <f>IF('Contact Distribution List v1'!C99="","",'Contact Distribution List v2'!I99)</f>
        <v/>
      </c>
      <c r="S100" s="17"/>
      <c r="T100" s="32"/>
      <c r="U100" s="17"/>
      <c r="V100" s="17"/>
      <c r="W100" s="17" t="str">
        <f>IF('Contact Distribution List v1'!C99="","",'Contact Distribution List v2'!I99)</f>
        <v/>
      </c>
      <c r="X100" s="17"/>
      <c r="Y100" s="32"/>
      <c r="Z100" s="17"/>
      <c r="AA100" s="17"/>
      <c r="AB100" s="17" t="str">
        <f>IF('Contact Distribution List v1'!C99="","",'Contact Distribution List v2'!I99)</f>
        <v/>
      </c>
      <c r="AC100" s="17"/>
      <c r="AD100" s="32"/>
      <c r="AE100" s="17"/>
      <c r="AF100" s="17"/>
      <c r="AG100" s="17" t="str">
        <f>IF('Contact Distribution List v1'!C99="","",'Contact Distribution List v2'!I99)</f>
        <v/>
      </c>
      <c r="AH100" s="56" t="str">
        <f t="shared" si="1"/>
        <v/>
      </c>
      <c r="AI100" s="57" t="str">
        <f t="shared" si="2"/>
        <v/>
      </c>
    </row>
    <row r="101" ht="15.0" customHeight="1">
      <c r="A101" s="55" t="str">
        <f>IF('Contact Distribution List v1'!C100="","",'Contact Distribution List v1'!C100)</f>
        <v/>
      </c>
      <c r="B101" s="55" t="str">
        <f>IF('Contact Distribution List v1'!C100="","",'Contact Distribution List v1'!D100)</f>
        <v/>
      </c>
      <c r="C101" s="55" t="str">
        <f>IF(OR('Contact Distribution List v2'!J100="",'Contact Distribution List v2'!K100=""),"",IF('Contact Distribution List v1'!I100="$0-$1000",1000,IF('Contact Distribution List v1'!I100="$1000-$10K",5000,IF('Contact Distribution List v1'!I100="$10K+",10000,0)))+(IF('Contact Distribution List v2'!J100="ATTENTION",7.25,IF('Contact Distribution List v2'!J100="COLLABORATION",18,IF('Contact Distribution List v2'!J100="ENGAGEMENT",36,0)))*IF('Contact Distribution List v2'!K100="1-5 x A Year",3,IF('Contact Distribution List v2'!K100="6 - 12 x A Year",9,IF('Contact Distribution List v2'!K100="12+ x A Year",15,0)))))</f>
        <v/>
      </c>
      <c r="D101" s="17"/>
      <c r="E101" s="32"/>
      <c r="F101" s="17"/>
      <c r="G101" s="17"/>
      <c r="H101" s="17" t="str">
        <f>IF('Contact Distribution List v1'!C100="","",'Contact Distribution List v2'!I100)</f>
        <v/>
      </c>
      <c r="I101" s="17"/>
      <c r="J101" s="32"/>
      <c r="K101" s="17"/>
      <c r="L101" s="17"/>
      <c r="M101" s="17" t="str">
        <f>IF('Contact Distribution List v1'!C100="","",'Contact Distribution List v2'!I100)</f>
        <v/>
      </c>
      <c r="N101" s="17"/>
      <c r="O101" s="32"/>
      <c r="P101" s="17"/>
      <c r="Q101" s="17"/>
      <c r="R101" s="17" t="str">
        <f>IF('Contact Distribution List v1'!C100="","",'Contact Distribution List v2'!I100)</f>
        <v/>
      </c>
      <c r="S101" s="17"/>
      <c r="T101" s="32"/>
      <c r="U101" s="17"/>
      <c r="V101" s="17"/>
      <c r="W101" s="17" t="str">
        <f>IF('Contact Distribution List v1'!C100="","",'Contact Distribution List v2'!I100)</f>
        <v/>
      </c>
      <c r="X101" s="17"/>
      <c r="Y101" s="32"/>
      <c r="Z101" s="17"/>
      <c r="AA101" s="17"/>
      <c r="AB101" s="17" t="str">
        <f>IF('Contact Distribution List v1'!C100="","",'Contact Distribution List v2'!I100)</f>
        <v/>
      </c>
      <c r="AC101" s="17"/>
      <c r="AD101" s="32"/>
      <c r="AE101" s="17"/>
      <c r="AF101" s="17"/>
      <c r="AG101" s="17" t="str">
        <f>IF('Contact Distribution List v1'!C100="","",'Contact Distribution List v2'!I100)</f>
        <v/>
      </c>
      <c r="AH101" s="56" t="str">
        <f t="shared" si="1"/>
        <v/>
      </c>
      <c r="AI101" s="57" t="str">
        <f t="shared" si="2"/>
        <v/>
      </c>
    </row>
    <row r="102" ht="15.0" customHeight="1">
      <c r="A102" s="55" t="str">
        <f>IF('Contact Distribution List v1'!C101="","",'Contact Distribution List v1'!C101)</f>
        <v/>
      </c>
      <c r="B102" s="55" t="str">
        <f>IF('Contact Distribution List v1'!C101="","",'Contact Distribution List v1'!D101)</f>
        <v/>
      </c>
      <c r="C102" s="55" t="str">
        <f>IF(OR('Contact Distribution List v2'!J101="",'Contact Distribution List v2'!K101=""),"",IF('Contact Distribution List v1'!I101="$0-$1000",1000,IF('Contact Distribution List v1'!I101="$1000-$10K",5000,IF('Contact Distribution List v1'!I101="$10K+",10000,0)))+(IF('Contact Distribution List v2'!J101="ATTENTION",7.25,IF('Contact Distribution List v2'!J101="COLLABORATION",18,IF('Contact Distribution List v2'!J101="ENGAGEMENT",36,0)))*IF('Contact Distribution List v2'!K101="1-5 x A Year",3,IF('Contact Distribution List v2'!K101="6 - 12 x A Year",9,IF('Contact Distribution List v2'!K101="12+ x A Year",15,0)))))</f>
        <v/>
      </c>
      <c r="D102" s="17"/>
      <c r="E102" s="32"/>
      <c r="F102" s="17"/>
      <c r="G102" s="17"/>
      <c r="H102" s="17" t="str">
        <f>IF('Contact Distribution List v1'!C101="","",'Contact Distribution List v2'!I101)</f>
        <v/>
      </c>
      <c r="I102" s="17"/>
      <c r="J102" s="32"/>
      <c r="K102" s="17"/>
      <c r="L102" s="17"/>
      <c r="M102" s="17" t="str">
        <f>IF('Contact Distribution List v1'!C101="","",'Contact Distribution List v2'!I101)</f>
        <v/>
      </c>
      <c r="N102" s="17"/>
      <c r="O102" s="32"/>
      <c r="P102" s="17"/>
      <c r="Q102" s="17"/>
      <c r="R102" s="17" t="str">
        <f>IF('Contact Distribution List v1'!C101="","",'Contact Distribution List v2'!I101)</f>
        <v/>
      </c>
      <c r="S102" s="17"/>
      <c r="T102" s="32"/>
      <c r="U102" s="17"/>
      <c r="V102" s="17"/>
      <c r="W102" s="17" t="str">
        <f>IF('Contact Distribution List v1'!C101="","",'Contact Distribution List v2'!I101)</f>
        <v/>
      </c>
      <c r="X102" s="17"/>
      <c r="Y102" s="32"/>
      <c r="Z102" s="17"/>
      <c r="AA102" s="17"/>
      <c r="AB102" s="17" t="str">
        <f>IF('Contact Distribution List v1'!C101="","",'Contact Distribution List v2'!I101)</f>
        <v/>
      </c>
      <c r="AC102" s="17"/>
      <c r="AD102" s="32"/>
      <c r="AE102" s="17"/>
      <c r="AF102" s="17"/>
      <c r="AG102" s="17" t="str">
        <f>IF('Contact Distribution List v1'!C101="","",'Contact Distribution List v2'!I101)</f>
        <v/>
      </c>
      <c r="AH102" s="56" t="str">
        <f t="shared" si="1"/>
        <v/>
      </c>
      <c r="AI102" s="57" t="str">
        <f t="shared" si="2"/>
        <v/>
      </c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</sheetData>
  <mergeCells count="7">
    <mergeCell ref="A1:C1"/>
    <mergeCell ref="D1:H1"/>
    <mergeCell ref="I1:M1"/>
    <mergeCell ref="N1:R1"/>
    <mergeCell ref="S1:W1"/>
    <mergeCell ref="X1:AB1"/>
    <mergeCell ref="AC1:AG1"/>
  </mergeCells>
  <dataValidations>
    <dataValidation type="list" allowBlank="1" sqref="F3:F102 K3:K102 P3:P102 U3:U102 Z3:Z102 AE3:AE102">
      <formula1>"No Response,Acknowledged,Interested,Committed,Converted,Declined"</formula1>
    </dataValidation>
    <dataValidation type="list" allowBlank="1" sqref="D3:D102 I3:I102 N3:N102 S3:S102 X3:X102 AC3:AC102">
      <formula1>"Email,Text,Call,Video,In-Person,Social Media,Postal"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pageSetUpPr/>
  </sheetPr>
  <sheetViews>
    <sheetView workbookViewId="0"/>
  </sheetViews>
  <sheetFormatPr customHeight="1" defaultColWidth="14.43" defaultRowHeight="15.0"/>
  <cols>
    <col customWidth="1" min="1" max="1" width="28.0"/>
    <col customWidth="1" min="2" max="2" width="12.0"/>
    <col customWidth="1" min="3" max="3" width="5.0"/>
    <col customWidth="1" min="4" max="4" width="26.0"/>
    <col customWidth="1" min="5" max="5" width="12.0"/>
    <col customWidth="1" min="6" max="6" width="8.71"/>
  </cols>
  <sheetData>
    <row r="1" ht="21.75" customHeight="1">
      <c r="A1" s="58" t="s">
        <v>70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59" t="s">
        <v>71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8"/>
      <c r="B3" s="8"/>
      <c r="C3" s="8"/>
      <c r="D3" s="8"/>
      <c r="E3" s="8"/>
      <c r="F3" s="2"/>
      <c r="G3" s="8" t="s">
        <v>72</v>
      </c>
      <c r="H3" s="8"/>
      <c r="I3" s="8"/>
      <c r="J3" s="8"/>
      <c r="K3" s="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0" t="s">
        <v>73</v>
      </c>
      <c r="C4" s="8"/>
      <c r="D4" s="61" t="s">
        <v>74</v>
      </c>
      <c r="E4" s="8"/>
      <c r="F4" s="2"/>
      <c r="G4" s="8" t="s">
        <v>75</v>
      </c>
      <c r="H4" s="8" t="s">
        <v>76</v>
      </c>
      <c r="I4" s="8" t="s">
        <v>77</v>
      </c>
      <c r="J4" s="8" t="s">
        <v>78</v>
      </c>
      <c r="K4" s="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8" t="s">
        <v>79</v>
      </c>
      <c r="B5" s="62">
        <f>COUNTA('Contact Distribution List v1'!C2:C101)</f>
        <v>0</v>
      </c>
      <c r="C5" s="8"/>
      <c r="D5" s="8" t="s">
        <v>80</v>
      </c>
      <c r="E5" s="63">
        <v>60.0</v>
      </c>
      <c r="F5" s="2"/>
      <c r="G5" s="8" t="s">
        <v>81</v>
      </c>
      <c r="H5" s="8">
        <f>COUNTIF('Contact Distribution List v3'!O2:O64,G5)</f>
        <v>0</v>
      </c>
      <c r="I5" s="8">
        <f>COUNTIF('Contact Distribution List v3'!P2:P64,G5)</f>
        <v>0</v>
      </c>
      <c r="J5" s="8">
        <f>COUNTIF('Contact Distribution List v3'!Q2:Q64,G5)</f>
        <v>0</v>
      </c>
      <c r="K5" s="8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8" t="s">
        <v>82</v>
      </c>
      <c r="B6" s="62">
        <f>SUMPRODUCT(('Contact Distribution List v1'!C2:C101&lt;&gt;"")*('Contact Distribution List v2'!J2:J101&lt;&gt;"")*('Contact Distribution List v2'!K2:K101&lt;&gt;""))</f>
        <v>0</v>
      </c>
      <c r="C6" s="8"/>
      <c r="D6" s="8" t="s">
        <v>83</v>
      </c>
      <c r="E6" s="64" t="s">
        <v>84</v>
      </c>
      <c r="F6" s="2"/>
      <c r="G6" s="8" t="s">
        <v>85</v>
      </c>
      <c r="H6" s="8">
        <f>COUNTIF('Contact Distribution List v3'!O2:O64,G6)</f>
        <v>0</v>
      </c>
      <c r="I6" s="8">
        <f>COUNTIF('Contact Distribution List v3'!P2:P64,G6)</f>
        <v>0</v>
      </c>
      <c r="J6" s="8">
        <f>COUNTIF('Contact Distribution List v3'!Q2:Q64,G6)</f>
        <v>0</v>
      </c>
      <c r="K6" s="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0" customHeight="1">
      <c r="A7" s="8" t="s">
        <v>86</v>
      </c>
      <c r="B7" s="62">
        <f>SUMPRODUCT(('Contact Distribution List v1'!C2:C61&lt;&gt;"")*('Contact Distribution List v3'!M2:M61&lt;&gt;""))</f>
        <v>0</v>
      </c>
      <c r="C7" s="8"/>
      <c r="D7" s="8"/>
      <c r="E7" s="8"/>
      <c r="F7" s="2"/>
      <c r="G7" s="8" t="s">
        <v>87</v>
      </c>
      <c r="H7" s="8">
        <f>COUNTIF('Contact Distribution List v3'!O2:O64,G7)</f>
        <v>0</v>
      </c>
      <c r="I7" s="8">
        <f>COUNTIF('Contact Distribution List v3'!P2:P64,G7)</f>
        <v>0</v>
      </c>
      <c r="J7" s="8">
        <f>COUNTIF('Contact Distribution List v3'!Q2:Q64,G7)</f>
        <v>0</v>
      </c>
      <c r="K7" s="8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8" t="s">
        <v>88</v>
      </c>
      <c r="B8" s="65">
        <f>IFERROR(ROUND(B5/60*100,1),0)</f>
        <v>0</v>
      </c>
      <c r="C8" s="8"/>
      <c r="D8" s="64" t="s">
        <v>89</v>
      </c>
      <c r="E8" s="8"/>
      <c r="F8" s="2"/>
      <c r="G8" s="8" t="s">
        <v>90</v>
      </c>
      <c r="H8" s="8">
        <f>COUNTIF('Contact Distribution List v3'!O2:O64,G8)</f>
        <v>0</v>
      </c>
      <c r="I8" s="8">
        <f>COUNTIF('Contact Distribution List v3'!P2:P64,G8)</f>
        <v>0</v>
      </c>
      <c r="J8" s="8">
        <f>COUNTIF('Contact Distribution List v3'!Q2:Q64,G8)</f>
        <v>0</v>
      </c>
      <c r="K8" s="8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8"/>
      <c r="B9" s="8"/>
      <c r="C9" s="8"/>
      <c r="D9" s="8" t="s">
        <v>91</v>
      </c>
      <c r="E9" s="66">
        <f>MAX(0,60-B5)</f>
        <v>60</v>
      </c>
      <c r="F9" s="2"/>
      <c r="G9" s="8" t="s">
        <v>92</v>
      </c>
      <c r="H9" s="8">
        <f>COUNTIF('Contact Distribution List v3'!O2:O64,G9)</f>
        <v>0</v>
      </c>
      <c r="I9" s="8">
        <f>COUNTIF('Contact Distribution List v3'!P2:P64,G9)</f>
        <v>0</v>
      </c>
      <c r="J9" s="8">
        <f>COUNTIF('Contact Distribution List v3'!Q2:Q64,G9)</f>
        <v>0</v>
      </c>
      <c r="K9" s="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60" t="s">
        <v>93</v>
      </c>
      <c r="C10" s="8"/>
      <c r="D10" s="8" t="s">
        <v>94</v>
      </c>
      <c r="E10" s="67">
        <f>MAX(0,10000-E16)</f>
        <v>10000</v>
      </c>
      <c r="F10" s="2"/>
      <c r="G10" s="8" t="s">
        <v>95</v>
      </c>
      <c r="H10" s="8">
        <f>COUNTIF('Contact Distribution List v3'!O2:O64,G10)</f>
        <v>0</v>
      </c>
      <c r="I10" s="8">
        <f>COUNTIF('Contact Distribution List v3'!P2:P64,G10)</f>
        <v>0</v>
      </c>
      <c r="J10" s="8">
        <f>COUNTIF('Contact Distribution List v3'!Q2:Q64,G10)</f>
        <v>0</v>
      </c>
      <c r="K10" s="8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0" customHeight="1">
      <c r="A11" s="8" t="s">
        <v>96</v>
      </c>
      <c r="B11" s="62">
        <f>SUMPRODUCT(('Contact Distribution List v1'!C2:C101&lt;&gt;"")*('Contact Distribution List v1'!I2:I101="$0-$1000"))</f>
        <v>0</v>
      </c>
      <c r="C11" s="8"/>
      <c r="D11" s="8"/>
      <c r="E11" s="8"/>
      <c r="F11" s="2"/>
      <c r="G11" s="8" t="s">
        <v>97</v>
      </c>
      <c r="H11" s="8">
        <f>COUNTIF('Contact Distribution List v3'!O2:O64,G11)</f>
        <v>0</v>
      </c>
      <c r="I11" s="8">
        <f>COUNTIF('Contact Distribution List v3'!P2:P64,G11)</f>
        <v>0</v>
      </c>
      <c r="J11" s="8">
        <f>COUNTIF('Contact Distribution List v3'!Q2:Q64,G11)</f>
        <v>0</v>
      </c>
      <c r="K11" s="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8" t="s">
        <v>98</v>
      </c>
      <c r="B12" s="62">
        <f>SUMPRODUCT(('Contact Distribution List v1'!C2:C101&lt;&gt;"")*('Contact Distribution List v1'!I2:I101="$1000-$10K"))</f>
        <v>0</v>
      </c>
      <c r="C12" s="8"/>
      <c r="D12" s="60" t="s">
        <v>99</v>
      </c>
      <c r="E12" s="8"/>
      <c r="F12" s="2"/>
      <c r="G12" s="8" t="s">
        <v>100</v>
      </c>
      <c r="H12" s="8">
        <f>COUNTIF('Contact Distribution List v3'!O2:O64,G12)</f>
        <v>0</v>
      </c>
      <c r="I12" s="8">
        <f>COUNTIF('Contact Distribution List v3'!P2:P64,G12)</f>
        <v>0</v>
      </c>
      <c r="J12" s="8">
        <f>COUNTIF('Contact Distribution List v3'!Q2:Q64,G12)</f>
        <v>0</v>
      </c>
      <c r="K12" s="8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8" t="s">
        <v>101</v>
      </c>
      <c r="B13" s="62">
        <f>SUMPRODUCT(('Contact Distribution List v1'!C2:C101&lt;&gt;"")*('Contact Distribution List v1'!I2:I101="$10K+"))</f>
        <v>0</v>
      </c>
      <c r="C13" s="8"/>
      <c r="D13" s="8" t="s">
        <v>102</v>
      </c>
      <c r="E13" s="68">
        <f>SUMPRODUCT(('Contact Distribution List v2'!J2:J101="ATTENTION")*('Contact Distribution List v2'!K2:K101="1-5 x A Year"))*7.25*3+SUMPRODUCT(('Contact Distribution List v2'!J2:J101="ATTENTION")*('Contact Distribution List v2'!K2:K101="6 - 12 x A Year"))*7.25*9+SUMPRODUCT(('Contact Distribution List v2'!J2:J101="ATTENTION")*('Contact Distribution List v2'!K2:K101="12+ x A Year"))*7.25*15</f>
        <v>0</v>
      </c>
      <c r="F13" s="2"/>
      <c r="G13" s="8" t="s">
        <v>103</v>
      </c>
      <c r="H13" s="8">
        <f>COUNTIF('Contact Distribution List v3'!O2:O64,G13)</f>
        <v>0</v>
      </c>
      <c r="I13" s="8">
        <f>COUNTIF('Contact Distribution List v3'!P2:P64,G13)</f>
        <v>0</v>
      </c>
      <c r="J13" s="8">
        <f>COUNTIF('Contact Distribution List v3'!Q2:Q64,G13)</f>
        <v>0</v>
      </c>
      <c r="K13" s="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8" t="s">
        <v>104</v>
      </c>
      <c r="B14" s="67">
        <f>B11*10+B12*100+B13*1000</f>
        <v>0</v>
      </c>
      <c r="C14" s="8"/>
      <c r="D14" s="8" t="s">
        <v>105</v>
      </c>
      <c r="E14" s="68">
        <f>SUMPRODUCT(('Contact Distribution List v2'!J2:J101="COLLABORATION")*('Contact Distribution List v2'!K2:K101="1-5 x A Year"))*18*3+SUMPRODUCT(('Contact Distribution List v2'!J2:J101="COLLABORATION")*('Contact Distribution List v2'!K2:K101="6 - 12 x A Year"))*18*9+SUMPRODUCT(('Contact Distribution List v2'!J2:J101="COLLABORATION")*('Contact Distribution List v2'!K2:K101="12+ x A Year"))*18*15</f>
        <v>0</v>
      </c>
      <c r="F14" s="2"/>
      <c r="G14" s="8" t="s">
        <v>106</v>
      </c>
      <c r="H14" s="8">
        <f>COUNTIF('Contact Distribution List v3'!O2:O64,G14)</f>
        <v>0</v>
      </c>
      <c r="I14" s="8">
        <f>COUNTIF('Contact Distribution List v3'!P2:P64,G14)</f>
        <v>0</v>
      </c>
      <c r="J14" s="8">
        <f>COUNTIF('Contact Distribution List v3'!Q2:Q64,G14)</f>
        <v>0</v>
      </c>
      <c r="K14" s="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8"/>
      <c r="B15" s="8"/>
      <c r="C15" s="8"/>
      <c r="D15" s="8" t="s">
        <v>107</v>
      </c>
      <c r="E15" s="68">
        <f>SUMPRODUCT(('Contact Distribution List v2'!J2:J101="ENGAGEMENT")*('Contact Distribution List v2'!K2:K101="1-5 x A Year"))*36*3+SUMPRODUCT(('Contact Distribution List v2'!J2:J101="ENGAGEMENT")*('Contact Distribution List v2'!K2:K101="6 - 12 x A Year"))*36*9+SUMPRODUCT(('Contact Distribution List v2'!J2:J101="ENGAGEMENT")*('Contact Distribution List v2'!K2:K101="12+ x A Year"))*36*15</f>
        <v>0</v>
      </c>
      <c r="F15" s="2"/>
      <c r="G15" s="8" t="s">
        <v>108</v>
      </c>
      <c r="H15" s="8">
        <f>COUNTIF('Contact Distribution List v3'!O2:O64,G15)</f>
        <v>0</v>
      </c>
      <c r="I15" s="8">
        <f>COUNTIF('Contact Distribution List v3'!P2:P64,G15)</f>
        <v>0</v>
      </c>
      <c r="J15" s="8">
        <f>COUNTIF('Contact Distribution List v3'!Q2:Q64,G15)</f>
        <v>0</v>
      </c>
      <c r="K15" s="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60" t="s">
        <v>109</v>
      </c>
      <c r="C16" s="8"/>
      <c r="D16" s="8" t="s">
        <v>110</v>
      </c>
      <c r="E16" s="68">
        <f>SUM(E13:E15)</f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8" t="s">
        <v>111</v>
      </c>
      <c r="B17" s="62">
        <f>SUMPRODUCT(('Contact Distribution List v1'!C2:C101&lt;&gt;"")*('Contact Distribution List v2'!J2:J101="ATTENTION"))</f>
        <v>0</v>
      </c>
      <c r="C17" s="8"/>
      <c r="D17" s="8"/>
      <c r="E17" s="6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8" t="s">
        <v>112</v>
      </c>
      <c r="B18" s="62">
        <f>SUMPRODUCT(('Contact Distribution List v1'!C2:C101&lt;&gt;"")*('Contact Distribution List v2'!J2:J101="COLLABORATION"))</f>
        <v>0</v>
      </c>
      <c r="C18" s="8"/>
      <c r="D18" s="8"/>
      <c r="E18" s="69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8" t="s">
        <v>113</v>
      </c>
      <c r="B19" s="62">
        <f>SUMPRODUCT(('Contact Distribution List v1'!C2:C101&lt;&gt;"")*('Contact Distribution List v2'!J2:J101="ENGAGEMENT"))</f>
        <v>0</v>
      </c>
      <c r="C19" s="8"/>
      <c r="D19" s="8"/>
      <c r="E19" s="69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customHeight="1">
      <c r="A20" s="8"/>
      <c r="B20" s="8"/>
      <c r="C20" s="8"/>
      <c r="D20" s="8"/>
      <c r="E20" s="69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0" customHeight="1">
      <c r="A21" s="60" t="s">
        <v>114</v>
      </c>
      <c r="C21" s="8"/>
      <c r="D21" s="8"/>
      <c r="E21" s="69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0" customHeight="1">
      <c r="A22" s="8" t="s">
        <v>115</v>
      </c>
      <c r="B22" s="62">
        <f>SUMPRODUCT(('Contact Distribution List v1'!C2:C101&lt;&gt;"")*('Contact Distribution List v2'!K2:K101="1-5 x A Year"))</f>
        <v>0</v>
      </c>
      <c r="C22" s="8"/>
      <c r="D22" s="8"/>
      <c r="E22" s="70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0" customHeight="1">
      <c r="A23" s="8" t="s">
        <v>116</v>
      </c>
      <c r="B23" s="62">
        <f>SUMPRODUCT(('Contact Distribution List v1'!C2:C101&lt;&gt;"")*('Contact Distribution List v2'!K2:K101="6 - 12 x A Year"))</f>
        <v>0</v>
      </c>
      <c r="C23" s="8"/>
      <c r="D23" s="8"/>
      <c r="E23" s="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0" customHeight="1">
      <c r="A24" s="8" t="s">
        <v>117</v>
      </c>
      <c r="B24" s="62">
        <f>SUMPRODUCT(('Contact Distribution List v1'!C2:C101&lt;&gt;"")*('Contact Distribution List v2'!K2:K101="12+ x A Year"))</f>
        <v>0</v>
      </c>
      <c r="C24" s="8"/>
      <c r="D24" s="8"/>
      <c r="E24" s="8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8"/>
      <c r="B25" s="8"/>
      <c r="C25" s="8"/>
      <c r="D25" s="8"/>
      <c r="E25" s="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0" customHeight="1">
      <c r="A26" s="60" t="s">
        <v>118</v>
      </c>
      <c r="C26" s="8"/>
      <c r="D26" s="8"/>
      <c r="E26" s="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0" customHeight="1">
      <c r="A27" s="8" t="s">
        <v>119</v>
      </c>
      <c r="B27" s="62">
        <f>SUMPRODUCT(('Contact Distribution List v1'!C2:C101&lt;&gt;"")*('Engagement Tracker'!AH3:AH102=0))</f>
        <v>0</v>
      </c>
      <c r="C27" s="8"/>
      <c r="D27" s="8"/>
      <c r="E27" s="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0" customHeight="1">
      <c r="A28" s="8" t="s">
        <v>120</v>
      </c>
      <c r="B28" s="62">
        <f>SUMPRODUCT(('Contact Distribution List v1'!C2:C101&lt;&gt;"")*('Engagement Tracker'!AH3:AH102&gt;=1)*('Engagement Tracker'!AH3:AH102&lt;=3))</f>
        <v>0</v>
      </c>
      <c r="C28" s="8"/>
      <c r="D28" s="8"/>
      <c r="E28" s="8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0" customHeight="1">
      <c r="A29" s="8" t="s">
        <v>121</v>
      </c>
      <c r="B29" s="62">
        <f>SUMPRODUCT(('Contact Distribution List v1'!C2:C101&lt;&gt;"")*('Engagement Tracker'!AH3:AH102&gt;=4)*('Engagement Tracker'!AH3:AH102&lt;=5))</f>
        <v>0</v>
      </c>
      <c r="C29" s="8"/>
      <c r="D29" s="8"/>
      <c r="E29" s="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0" customHeight="1">
      <c r="A30" s="8" t="s">
        <v>122</v>
      </c>
      <c r="B30" s="66">
        <f>SUMPRODUCT(('Contact Distribution List v1'!C2:C101&lt;&gt;"")*('Engagement Tracker'!AH3:AH102=6))</f>
        <v>0</v>
      </c>
      <c r="C30" s="8"/>
      <c r="D30" s="8"/>
      <c r="E30" s="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0" customHeight="1">
      <c r="A31" s="8" t="s">
        <v>123</v>
      </c>
      <c r="B31" s="71">
        <f>IFERROR(SUMPRODUCT(('Contact Distribution List v1'!C2:C101&lt;&gt;"")*('Engagement Tracker'!AH3:AH102))/B5,0)</f>
        <v>0</v>
      </c>
      <c r="C31" s="8"/>
      <c r="D31" s="8"/>
      <c r="E31" s="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0" customHeight="1">
      <c r="A32" s="8" t="s">
        <v>124</v>
      </c>
      <c r="B32" s="62">
        <f>SUMPRODUCT(('Contact Distribution List v1'!C2:C101&lt;&gt;"")*('Engagement Tracker'!AI3:AI102&gt;30))</f>
        <v>0</v>
      </c>
      <c r="C32" s="8"/>
      <c r="D32" s="8"/>
      <c r="E32" s="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8"/>
      <c r="B33" s="8"/>
      <c r="C33" s="8"/>
      <c r="D33" s="8"/>
      <c r="E33" s="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8"/>
      <c r="B47" s="8"/>
      <c r="C47" s="8"/>
      <c r="D47" s="8"/>
      <c r="E47" s="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8"/>
      <c r="B48" s="8"/>
      <c r="C48" s="8"/>
      <c r="D48" s="8"/>
      <c r="E48" s="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8"/>
      <c r="B49" s="8"/>
      <c r="C49" s="8"/>
      <c r="D49" s="8"/>
      <c r="E49" s="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8"/>
      <c r="B50" s="8"/>
      <c r="C50" s="8"/>
      <c r="D50" s="8"/>
      <c r="E50" s="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8"/>
      <c r="B51" s="8"/>
      <c r="C51" s="8"/>
      <c r="D51" s="8"/>
      <c r="E51" s="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8"/>
      <c r="B52" s="8"/>
      <c r="C52" s="8"/>
      <c r="D52" s="8"/>
      <c r="E52" s="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8"/>
      <c r="B53" s="8"/>
      <c r="C53" s="8"/>
      <c r="D53" s="8"/>
      <c r="E53" s="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8"/>
      <c r="B54" s="8"/>
      <c r="C54" s="8"/>
      <c r="D54" s="8"/>
      <c r="E54" s="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8"/>
      <c r="B55" s="8"/>
      <c r="C55" s="8"/>
      <c r="D55" s="8"/>
      <c r="E55" s="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8"/>
      <c r="B56" s="8"/>
      <c r="C56" s="8"/>
      <c r="D56" s="8"/>
      <c r="E56" s="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8"/>
      <c r="B57" s="8"/>
      <c r="C57" s="8"/>
      <c r="D57" s="8"/>
      <c r="E57" s="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8"/>
      <c r="B58" s="8"/>
      <c r="C58" s="8"/>
      <c r="D58" s="8"/>
      <c r="E58" s="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8"/>
      <c r="B59" s="8"/>
      <c r="C59" s="8"/>
      <c r="D59" s="8"/>
      <c r="E59" s="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8"/>
      <c r="B60" s="8"/>
      <c r="C60" s="8"/>
      <c r="D60" s="8"/>
      <c r="E60" s="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8"/>
      <c r="B61" s="8"/>
      <c r="C61" s="8"/>
      <c r="D61" s="8"/>
      <c r="E61" s="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8"/>
      <c r="B62" s="8"/>
      <c r="C62" s="8"/>
      <c r="D62" s="8"/>
      <c r="E62" s="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8"/>
      <c r="B63" s="8"/>
      <c r="C63" s="8"/>
      <c r="D63" s="8"/>
      <c r="E63" s="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8"/>
      <c r="B64" s="8"/>
      <c r="C64" s="8"/>
      <c r="D64" s="8"/>
      <c r="E64" s="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8"/>
      <c r="B65" s="8"/>
      <c r="C65" s="8"/>
      <c r="D65" s="8"/>
      <c r="E65" s="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8"/>
      <c r="B66" s="8"/>
      <c r="C66" s="8"/>
      <c r="D66" s="8"/>
      <c r="E66" s="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8"/>
      <c r="B67" s="8"/>
      <c r="C67" s="8"/>
      <c r="D67" s="8"/>
      <c r="E67" s="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8"/>
      <c r="B68" s="8"/>
      <c r="C68" s="8"/>
      <c r="D68" s="8"/>
      <c r="E68" s="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8"/>
      <c r="B69" s="8"/>
      <c r="C69" s="8"/>
      <c r="D69" s="8"/>
      <c r="E69" s="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8"/>
      <c r="B70" s="8"/>
      <c r="C70" s="8"/>
      <c r="D70" s="8"/>
      <c r="E70" s="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8"/>
      <c r="B71" s="8"/>
      <c r="C71" s="8"/>
      <c r="D71" s="8"/>
      <c r="E71" s="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8"/>
      <c r="B72" s="8"/>
      <c r="C72" s="8"/>
      <c r="D72" s="8"/>
      <c r="E72" s="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8"/>
      <c r="B73" s="8"/>
      <c r="C73" s="8"/>
      <c r="D73" s="8"/>
      <c r="E73" s="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8"/>
      <c r="B74" s="8"/>
      <c r="C74" s="8"/>
      <c r="D74" s="8"/>
      <c r="E74" s="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8"/>
      <c r="B75" s="8"/>
      <c r="C75" s="8"/>
      <c r="D75" s="8"/>
      <c r="E75" s="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8"/>
      <c r="B76" s="8"/>
      <c r="C76" s="8"/>
      <c r="D76" s="8"/>
      <c r="E76" s="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8"/>
      <c r="B77" s="8"/>
      <c r="C77" s="8"/>
      <c r="D77" s="8"/>
      <c r="E77" s="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8"/>
      <c r="B78" s="8"/>
      <c r="C78" s="8"/>
      <c r="D78" s="8"/>
      <c r="E78" s="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8"/>
      <c r="B79" s="8"/>
      <c r="C79" s="8"/>
      <c r="D79" s="8"/>
      <c r="E79" s="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8"/>
      <c r="B80" s="8"/>
      <c r="C80" s="8"/>
      <c r="D80" s="8"/>
      <c r="E80" s="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8"/>
      <c r="B81" s="8"/>
      <c r="C81" s="8"/>
      <c r="D81" s="8"/>
      <c r="E81" s="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8"/>
      <c r="B82" s="8"/>
      <c r="C82" s="8"/>
      <c r="D82" s="8"/>
      <c r="E82" s="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8"/>
      <c r="B83" s="8"/>
      <c r="C83" s="8"/>
      <c r="D83" s="8"/>
      <c r="E83" s="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8"/>
      <c r="B84" s="8"/>
      <c r="C84" s="8"/>
      <c r="D84" s="8"/>
      <c r="E84" s="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8"/>
      <c r="B85" s="8"/>
      <c r="C85" s="8"/>
      <c r="D85" s="8"/>
      <c r="E85" s="8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8"/>
      <c r="B86" s="8"/>
      <c r="C86" s="8"/>
      <c r="D86" s="8"/>
      <c r="E86" s="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8"/>
      <c r="B87" s="8"/>
      <c r="C87" s="8"/>
      <c r="D87" s="8"/>
      <c r="E87" s="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8"/>
      <c r="B88" s="8"/>
      <c r="C88" s="8"/>
      <c r="D88" s="8"/>
      <c r="E88" s="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8"/>
      <c r="B89" s="8"/>
      <c r="C89" s="8"/>
      <c r="D89" s="8"/>
      <c r="E89" s="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8"/>
      <c r="B90" s="8"/>
      <c r="C90" s="8"/>
      <c r="D90" s="8"/>
      <c r="E90" s="8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8"/>
      <c r="B91" s="8"/>
      <c r="C91" s="8"/>
      <c r="D91" s="8"/>
      <c r="E91" s="8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8"/>
      <c r="B92" s="8"/>
      <c r="C92" s="8"/>
      <c r="D92" s="8"/>
      <c r="E92" s="8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8"/>
      <c r="B93" s="8"/>
      <c r="C93" s="8"/>
      <c r="D93" s="8"/>
      <c r="E93" s="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8"/>
      <c r="B94" s="8"/>
      <c r="C94" s="8"/>
      <c r="D94" s="8"/>
      <c r="E94" s="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8"/>
      <c r="B95" s="8"/>
      <c r="C95" s="8"/>
      <c r="D95" s="8"/>
      <c r="E95" s="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8"/>
      <c r="B96" s="8"/>
      <c r="C96" s="8"/>
      <c r="D96" s="8"/>
      <c r="E96" s="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8"/>
      <c r="B97" s="8"/>
      <c r="C97" s="8"/>
      <c r="D97" s="8"/>
      <c r="E97" s="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8"/>
      <c r="B98" s="8"/>
      <c r="C98" s="8"/>
      <c r="D98" s="8"/>
      <c r="E98" s="8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8"/>
      <c r="B99" s="8"/>
      <c r="C99" s="8"/>
      <c r="D99" s="8"/>
      <c r="E99" s="8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8"/>
      <c r="B100" s="8"/>
      <c r="C100" s="8"/>
      <c r="D100" s="8"/>
      <c r="E100" s="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8"/>
      <c r="B101" s="8"/>
      <c r="C101" s="8"/>
      <c r="D101" s="8"/>
      <c r="E101" s="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8"/>
      <c r="B102" s="8"/>
      <c r="C102" s="8"/>
      <c r="D102" s="8"/>
      <c r="E102" s="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8"/>
      <c r="B103" s="8"/>
      <c r="C103" s="8"/>
      <c r="D103" s="8"/>
      <c r="E103" s="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8"/>
      <c r="B104" s="8"/>
      <c r="C104" s="8"/>
      <c r="D104" s="8"/>
      <c r="E104" s="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8"/>
      <c r="B105" s="8"/>
      <c r="C105" s="8"/>
      <c r="D105" s="8"/>
      <c r="E105" s="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8"/>
      <c r="B106" s="8"/>
      <c r="C106" s="8"/>
      <c r="D106" s="8"/>
      <c r="E106" s="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8"/>
      <c r="B107" s="8"/>
      <c r="C107" s="8"/>
      <c r="D107" s="8"/>
      <c r="E107" s="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8"/>
      <c r="B108" s="8"/>
      <c r="C108" s="8"/>
      <c r="D108" s="8"/>
      <c r="E108" s="8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8"/>
      <c r="B109" s="8"/>
      <c r="C109" s="8"/>
      <c r="D109" s="8"/>
      <c r="E109" s="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8"/>
      <c r="B110" s="8"/>
      <c r="C110" s="8"/>
      <c r="D110" s="8"/>
      <c r="E110" s="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8"/>
      <c r="B111" s="8"/>
      <c r="C111" s="8"/>
      <c r="D111" s="8"/>
      <c r="E111" s="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8"/>
      <c r="B112" s="8"/>
      <c r="C112" s="8"/>
      <c r="D112" s="8"/>
      <c r="E112" s="8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8"/>
      <c r="B113" s="8"/>
      <c r="C113" s="8"/>
      <c r="D113" s="8"/>
      <c r="E113" s="8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8"/>
      <c r="B114" s="8"/>
      <c r="C114" s="8"/>
      <c r="D114" s="8"/>
      <c r="E114" s="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8"/>
      <c r="B115" s="8"/>
      <c r="C115" s="8"/>
      <c r="D115" s="8"/>
      <c r="E115" s="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8"/>
      <c r="B116" s="8"/>
      <c r="C116" s="8"/>
      <c r="D116" s="8"/>
      <c r="E116" s="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8"/>
      <c r="B117" s="8"/>
      <c r="C117" s="8"/>
      <c r="D117" s="8"/>
      <c r="E117" s="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8"/>
      <c r="B118" s="8"/>
      <c r="C118" s="8"/>
      <c r="D118" s="8"/>
      <c r="E118" s="8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8"/>
      <c r="B119" s="8"/>
      <c r="C119" s="8"/>
      <c r="D119" s="8"/>
      <c r="E119" s="8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8"/>
      <c r="B120" s="8"/>
      <c r="C120" s="8"/>
      <c r="D120" s="8"/>
      <c r="E120" s="8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8"/>
      <c r="B121" s="8"/>
      <c r="C121" s="8"/>
      <c r="D121" s="8"/>
      <c r="E121" s="8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8"/>
      <c r="B122" s="8"/>
      <c r="C122" s="8"/>
      <c r="D122" s="8"/>
      <c r="E122" s="8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8"/>
      <c r="B123" s="8"/>
      <c r="C123" s="8"/>
      <c r="D123" s="8"/>
      <c r="E123" s="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8"/>
      <c r="B124" s="8"/>
      <c r="C124" s="8"/>
      <c r="D124" s="8"/>
      <c r="E124" s="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8"/>
      <c r="B125" s="8"/>
      <c r="C125" s="8"/>
      <c r="D125" s="8"/>
      <c r="E125" s="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8"/>
      <c r="B126" s="8"/>
      <c r="C126" s="8"/>
      <c r="D126" s="8"/>
      <c r="E126" s="8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8"/>
      <c r="B127" s="8"/>
      <c r="C127" s="8"/>
      <c r="D127" s="8"/>
      <c r="E127" s="8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8"/>
      <c r="B128" s="8"/>
      <c r="C128" s="8"/>
      <c r="D128" s="8"/>
      <c r="E128" s="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8"/>
      <c r="B129" s="8"/>
      <c r="C129" s="8"/>
      <c r="D129" s="8"/>
      <c r="E129" s="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8"/>
      <c r="B130" s="8"/>
      <c r="C130" s="8"/>
      <c r="D130" s="8"/>
      <c r="E130" s="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8"/>
      <c r="B131" s="8"/>
      <c r="C131" s="8"/>
      <c r="D131" s="8"/>
      <c r="E131" s="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8"/>
      <c r="B132" s="8"/>
      <c r="C132" s="8"/>
      <c r="D132" s="8"/>
      <c r="E132" s="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8"/>
      <c r="B133" s="8"/>
      <c r="C133" s="8"/>
      <c r="D133" s="8"/>
      <c r="E133" s="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8"/>
      <c r="B134" s="8"/>
      <c r="C134" s="8"/>
      <c r="D134" s="8"/>
      <c r="E134" s="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8"/>
      <c r="B135" s="8"/>
      <c r="C135" s="8"/>
      <c r="D135" s="8"/>
      <c r="E135" s="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8"/>
      <c r="B136" s="8"/>
      <c r="C136" s="8"/>
      <c r="D136" s="8"/>
      <c r="E136" s="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8"/>
      <c r="B137" s="8"/>
      <c r="C137" s="8"/>
      <c r="D137" s="8"/>
      <c r="E137" s="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8"/>
      <c r="B138" s="8"/>
      <c r="C138" s="8"/>
      <c r="D138" s="8"/>
      <c r="E138" s="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8"/>
      <c r="B139" s="8"/>
      <c r="C139" s="8"/>
      <c r="D139" s="8"/>
      <c r="E139" s="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8"/>
      <c r="B140" s="8"/>
      <c r="C140" s="8"/>
      <c r="D140" s="8"/>
      <c r="E140" s="8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8"/>
      <c r="B141" s="8"/>
      <c r="C141" s="8"/>
      <c r="D141" s="8"/>
      <c r="E141" s="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8"/>
      <c r="B142" s="8"/>
      <c r="C142" s="8"/>
      <c r="D142" s="8"/>
      <c r="E142" s="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8"/>
      <c r="B143" s="8"/>
      <c r="C143" s="8"/>
      <c r="D143" s="8"/>
      <c r="E143" s="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8"/>
      <c r="B144" s="8"/>
      <c r="C144" s="8"/>
      <c r="D144" s="8"/>
      <c r="E144" s="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8"/>
      <c r="B145" s="8"/>
      <c r="C145" s="8"/>
      <c r="D145" s="8"/>
      <c r="E145" s="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8"/>
      <c r="B146" s="8"/>
      <c r="C146" s="8"/>
      <c r="D146" s="8"/>
      <c r="E146" s="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8"/>
      <c r="B147" s="8"/>
      <c r="C147" s="8"/>
      <c r="D147" s="8"/>
      <c r="E147" s="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8"/>
      <c r="B148" s="8"/>
      <c r="C148" s="8"/>
      <c r="D148" s="8"/>
      <c r="E148" s="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8"/>
      <c r="B149" s="8"/>
      <c r="C149" s="8"/>
      <c r="D149" s="8"/>
      <c r="E149" s="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8"/>
      <c r="B150" s="8"/>
      <c r="C150" s="8"/>
      <c r="D150" s="8"/>
      <c r="E150" s="8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8"/>
      <c r="B151" s="8"/>
      <c r="C151" s="8"/>
      <c r="D151" s="8"/>
      <c r="E151" s="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8"/>
      <c r="B152" s="8"/>
      <c r="C152" s="8"/>
      <c r="D152" s="8"/>
      <c r="E152" s="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8"/>
      <c r="B153" s="8"/>
      <c r="C153" s="8"/>
      <c r="D153" s="8"/>
      <c r="E153" s="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8"/>
      <c r="B154" s="8"/>
      <c r="C154" s="8"/>
      <c r="D154" s="8"/>
      <c r="E154" s="8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8"/>
      <c r="B155" s="8"/>
      <c r="C155" s="8"/>
      <c r="D155" s="8"/>
      <c r="E155" s="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8"/>
      <c r="B156" s="8"/>
      <c r="C156" s="8"/>
      <c r="D156" s="8"/>
      <c r="E156" s="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8"/>
      <c r="B157" s="8"/>
      <c r="C157" s="8"/>
      <c r="D157" s="8"/>
      <c r="E157" s="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8"/>
      <c r="B158" s="8"/>
      <c r="C158" s="8"/>
      <c r="D158" s="8"/>
      <c r="E158" s="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8"/>
      <c r="B159" s="8"/>
      <c r="C159" s="8"/>
      <c r="D159" s="8"/>
      <c r="E159" s="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8"/>
      <c r="B160" s="8"/>
      <c r="C160" s="8"/>
      <c r="D160" s="8"/>
      <c r="E160" s="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8"/>
      <c r="B161" s="8"/>
      <c r="C161" s="8"/>
      <c r="D161" s="8"/>
      <c r="E161" s="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8"/>
      <c r="B162" s="8"/>
      <c r="C162" s="8"/>
      <c r="D162" s="8"/>
      <c r="E162" s="8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8"/>
      <c r="B163" s="8"/>
      <c r="C163" s="8"/>
      <c r="D163" s="8"/>
      <c r="E163" s="8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8"/>
      <c r="B164" s="8"/>
      <c r="C164" s="8"/>
      <c r="D164" s="8"/>
      <c r="E164" s="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8"/>
      <c r="B165" s="8"/>
      <c r="C165" s="8"/>
      <c r="D165" s="8"/>
      <c r="E165" s="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8"/>
      <c r="B166" s="8"/>
      <c r="C166" s="8"/>
      <c r="D166" s="8"/>
      <c r="E166" s="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8"/>
      <c r="B167" s="8"/>
      <c r="C167" s="8"/>
      <c r="D167" s="8"/>
      <c r="E167" s="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8"/>
      <c r="B168" s="8"/>
      <c r="C168" s="8"/>
      <c r="D168" s="8"/>
      <c r="E168" s="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8"/>
      <c r="B169" s="8"/>
      <c r="C169" s="8"/>
      <c r="D169" s="8"/>
      <c r="E169" s="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8"/>
      <c r="B170" s="8"/>
      <c r="C170" s="8"/>
      <c r="D170" s="8"/>
      <c r="E170" s="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8"/>
      <c r="B171" s="8"/>
      <c r="C171" s="8"/>
      <c r="D171" s="8"/>
      <c r="E171" s="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8"/>
      <c r="B172" s="8"/>
      <c r="C172" s="8"/>
      <c r="D172" s="8"/>
      <c r="E172" s="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8"/>
      <c r="B173" s="8"/>
      <c r="C173" s="8"/>
      <c r="D173" s="8"/>
      <c r="E173" s="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8"/>
      <c r="B174" s="8"/>
      <c r="C174" s="8"/>
      <c r="D174" s="8"/>
      <c r="E174" s="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8"/>
      <c r="B175" s="8"/>
      <c r="C175" s="8"/>
      <c r="D175" s="8"/>
      <c r="E175" s="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8"/>
      <c r="B176" s="8"/>
      <c r="C176" s="8"/>
      <c r="D176" s="8"/>
      <c r="E176" s="8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8"/>
      <c r="B177" s="8"/>
      <c r="C177" s="8"/>
      <c r="D177" s="8"/>
      <c r="E177" s="8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8"/>
      <c r="B178" s="8"/>
      <c r="C178" s="8"/>
      <c r="D178" s="8"/>
      <c r="E178" s="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8"/>
      <c r="B179" s="8"/>
      <c r="C179" s="8"/>
      <c r="D179" s="8"/>
      <c r="E179" s="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8"/>
      <c r="B180" s="8"/>
      <c r="C180" s="8"/>
      <c r="D180" s="8"/>
      <c r="E180" s="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8"/>
      <c r="B181" s="8"/>
      <c r="C181" s="8"/>
      <c r="D181" s="8"/>
      <c r="E181" s="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8"/>
      <c r="B182" s="8"/>
      <c r="C182" s="8"/>
      <c r="D182" s="8"/>
      <c r="E182" s="8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8"/>
      <c r="B183" s="8"/>
      <c r="C183" s="8"/>
      <c r="D183" s="8"/>
      <c r="E183" s="8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8"/>
      <c r="B184" s="8"/>
      <c r="C184" s="8"/>
      <c r="D184" s="8"/>
      <c r="E184" s="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8"/>
      <c r="B185" s="8"/>
      <c r="C185" s="8"/>
      <c r="D185" s="8"/>
      <c r="E185" s="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8"/>
      <c r="B186" s="8"/>
      <c r="C186" s="8"/>
      <c r="D186" s="8"/>
      <c r="E186" s="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8"/>
      <c r="B187" s="8"/>
      <c r="C187" s="8"/>
      <c r="D187" s="8"/>
      <c r="E187" s="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8"/>
      <c r="B188" s="8"/>
      <c r="C188" s="8"/>
      <c r="D188" s="8"/>
      <c r="E188" s="8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8"/>
      <c r="B189" s="8"/>
      <c r="C189" s="8"/>
      <c r="D189" s="8"/>
      <c r="E189" s="8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8"/>
      <c r="B190" s="8"/>
      <c r="C190" s="8"/>
      <c r="D190" s="8"/>
      <c r="E190" s="8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8"/>
      <c r="B191" s="8"/>
      <c r="C191" s="8"/>
      <c r="D191" s="8"/>
      <c r="E191" s="8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8"/>
      <c r="B192" s="8"/>
      <c r="C192" s="8"/>
      <c r="D192" s="8"/>
      <c r="E192" s="8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8"/>
      <c r="B193" s="8"/>
      <c r="C193" s="8"/>
      <c r="D193" s="8"/>
      <c r="E193" s="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8"/>
      <c r="B194" s="8"/>
      <c r="C194" s="8"/>
      <c r="D194" s="8"/>
      <c r="E194" s="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8"/>
      <c r="B195" s="8"/>
      <c r="C195" s="8"/>
      <c r="D195" s="8"/>
      <c r="E195" s="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8"/>
      <c r="B196" s="8"/>
      <c r="C196" s="8"/>
      <c r="D196" s="8"/>
      <c r="E196" s="8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8"/>
      <c r="B197" s="8"/>
      <c r="C197" s="8"/>
      <c r="D197" s="8"/>
      <c r="E197" s="8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8"/>
      <c r="B198" s="8"/>
      <c r="C198" s="8"/>
      <c r="D198" s="8"/>
      <c r="E198" s="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8"/>
      <c r="B199" s="8"/>
      <c r="C199" s="8"/>
      <c r="D199" s="8"/>
      <c r="E199" s="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8"/>
      <c r="B200" s="8"/>
      <c r="C200" s="8"/>
      <c r="D200" s="8"/>
      <c r="E200" s="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8"/>
      <c r="B201" s="8"/>
      <c r="C201" s="8"/>
      <c r="D201" s="8"/>
      <c r="E201" s="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8"/>
      <c r="B202" s="8"/>
      <c r="C202" s="8"/>
      <c r="D202" s="8"/>
      <c r="E202" s="8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8"/>
      <c r="B203" s="8"/>
      <c r="C203" s="8"/>
      <c r="D203" s="8"/>
      <c r="E203" s="8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8"/>
      <c r="B204" s="8"/>
      <c r="C204" s="8"/>
      <c r="D204" s="8"/>
      <c r="E204" s="8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8"/>
      <c r="B205" s="8"/>
      <c r="C205" s="8"/>
      <c r="D205" s="8"/>
      <c r="E205" s="8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8"/>
      <c r="B206" s="8"/>
      <c r="C206" s="8"/>
      <c r="D206" s="8"/>
      <c r="E206" s="8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8"/>
      <c r="B207" s="8"/>
      <c r="C207" s="8"/>
      <c r="D207" s="8"/>
      <c r="E207" s="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8"/>
      <c r="B208" s="8"/>
      <c r="C208" s="8"/>
      <c r="D208" s="8"/>
      <c r="E208" s="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8"/>
      <c r="B209" s="8"/>
      <c r="C209" s="8"/>
      <c r="D209" s="8"/>
      <c r="E209" s="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8"/>
      <c r="B210" s="8"/>
      <c r="C210" s="8"/>
      <c r="D210" s="8"/>
      <c r="E210" s="8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8"/>
      <c r="B211" s="8"/>
      <c r="C211" s="8"/>
      <c r="D211" s="8"/>
      <c r="E211" s="8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8"/>
      <c r="B212" s="8"/>
      <c r="C212" s="8"/>
      <c r="D212" s="8"/>
      <c r="E212" s="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8"/>
      <c r="B213" s="8"/>
      <c r="C213" s="8"/>
      <c r="D213" s="8"/>
      <c r="E213" s="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8"/>
      <c r="B214" s="8"/>
      <c r="C214" s="8"/>
      <c r="D214" s="8"/>
      <c r="E214" s="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8"/>
      <c r="B215" s="8"/>
      <c r="C215" s="8"/>
      <c r="D215" s="8"/>
      <c r="E215" s="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8"/>
      <c r="B216" s="8"/>
      <c r="C216" s="8"/>
      <c r="D216" s="8"/>
      <c r="E216" s="8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8"/>
      <c r="B217" s="8"/>
      <c r="C217" s="8"/>
      <c r="D217" s="8"/>
      <c r="E217" s="8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8"/>
      <c r="B218" s="8"/>
      <c r="C218" s="8"/>
      <c r="D218" s="8"/>
      <c r="E218" s="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8"/>
      <c r="B219" s="8"/>
      <c r="C219" s="8"/>
      <c r="D219" s="8"/>
      <c r="E219" s="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8"/>
      <c r="B220" s="8"/>
      <c r="C220" s="8"/>
      <c r="D220" s="8"/>
      <c r="E220" s="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8"/>
      <c r="B221" s="8"/>
      <c r="C221" s="8"/>
      <c r="D221" s="8"/>
      <c r="E221" s="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8"/>
      <c r="B222" s="8"/>
      <c r="C222" s="8"/>
      <c r="D222" s="8"/>
      <c r="E222" s="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8"/>
      <c r="B223" s="8"/>
      <c r="C223" s="8"/>
      <c r="D223" s="8"/>
      <c r="E223" s="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8"/>
      <c r="B224" s="8"/>
      <c r="C224" s="8"/>
      <c r="D224" s="8"/>
      <c r="E224" s="8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8"/>
      <c r="B225" s="8"/>
      <c r="C225" s="8"/>
      <c r="D225" s="8"/>
      <c r="E225" s="8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8"/>
      <c r="B226" s="8"/>
      <c r="C226" s="8"/>
      <c r="D226" s="8"/>
      <c r="E226" s="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8"/>
      <c r="B227" s="8"/>
      <c r="C227" s="8"/>
      <c r="D227" s="8"/>
      <c r="E227" s="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8"/>
      <c r="B228" s="8"/>
      <c r="C228" s="8"/>
      <c r="D228" s="8"/>
      <c r="E228" s="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8"/>
      <c r="B229" s="8"/>
      <c r="C229" s="8"/>
      <c r="D229" s="8"/>
      <c r="E229" s="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8"/>
      <c r="B230" s="8"/>
      <c r="C230" s="8"/>
      <c r="D230" s="8"/>
      <c r="E230" s="8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8"/>
      <c r="B231" s="8"/>
      <c r="C231" s="8"/>
      <c r="D231" s="8"/>
      <c r="E231" s="8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8"/>
      <c r="B232" s="8"/>
      <c r="C232" s="8"/>
      <c r="D232" s="8"/>
      <c r="E232" s="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</row>
    <row r="234" ht="15.75" customHeight="1">
      <c r="A234" s="2"/>
      <c r="B234" s="2"/>
      <c r="C234" s="2"/>
      <c r="D234" s="2"/>
      <c r="E234" s="2"/>
      <c r="F234" s="2"/>
    </row>
    <row r="235" ht="15.75" customHeight="1">
      <c r="A235" s="2"/>
      <c r="B235" s="2"/>
      <c r="C235" s="2"/>
      <c r="D235" s="2"/>
      <c r="E235" s="2"/>
      <c r="F235" s="2"/>
    </row>
    <row r="236" ht="15.75" customHeight="1">
      <c r="A236" s="2"/>
      <c r="B236" s="2"/>
      <c r="C236" s="2"/>
      <c r="D236" s="2"/>
      <c r="E236" s="2"/>
      <c r="F236" s="2"/>
    </row>
    <row r="237" ht="15.75" customHeight="1">
      <c r="A237" s="2"/>
      <c r="B237" s="2"/>
      <c r="C237" s="2"/>
      <c r="D237" s="2"/>
      <c r="E237" s="2"/>
      <c r="F237" s="2"/>
    </row>
    <row r="238" ht="15.75" customHeight="1">
      <c r="A238" s="2"/>
      <c r="B238" s="2"/>
      <c r="C238" s="2"/>
      <c r="D238" s="2"/>
      <c r="E238" s="2"/>
      <c r="F238" s="2"/>
    </row>
    <row r="239" ht="15.75" customHeight="1">
      <c r="A239" s="2"/>
      <c r="B239" s="2"/>
      <c r="C239" s="2"/>
      <c r="D239" s="2"/>
      <c r="E239" s="2"/>
      <c r="F239" s="2"/>
    </row>
    <row r="240" ht="15.75" customHeight="1">
      <c r="A240" s="2"/>
      <c r="B240" s="2"/>
      <c r="C240" s="2"/>
      <c r="D240" s="2"/>
      <c r="E240" s="2"/>
      <c r="F240" s="2"/>
    </row>
    <row r="241" ht="15.75" customHeight="1">
      <c r="A241" s="2"/>
      <c r="B241" s="2"/>
      <c r="C241" s="2"/>
      <c r="D241" s="2"/>
      <c r="E241" s="2"/>
      <c r="F241" s="2"/>
    </row>
    <row r="242" ht="15.75" customHeight="1">
      <c r="A242" s="2"/>
      <c r="B242" s="2"/>
      <c r="C242" s="2"/>
      <c r="D242" s="2"/>
      <c r="E242" s="2"/>
      <c r="F242" s="2"/>
    </row>
    <row r="243" ht="15.75" customHeight="1">
      <c r="A243" s="2"/>
      <c r="B243" s="2"/>
      <c r="C243" s="2"/>
      <c r="D243" s="2"/>
      <c r="E243" s="2"/>
      <c r="F243" s="2"/>
    </row>
    <row r="244" ht="15.75" customHeight="1">
      <c r="A244" s="2"/>
      <c r="B244" s="2"/>
      <c r="C244" s="2"/>
      <c r="D244" s="2"/>
      <c r="E244" s="2"/>
      <c r="F244" s="2"/>
    </row>
    <row r="245" ht="15.75" customHeight="1">
      <c r="A245" s="2"/>
      <c r="B245" s="2"/>
      <c r="C245" s="2"/>
      <c r="D245" s="2"/>
      <c r="E245" s="2"/>
      <c r="F245" s="2"/>
    </row>
    <row r="246" ht="15.75" customHeight="1">
      <c r="A246" s="2"/>
      <c r="B246" s="2"/>
      <c r="C246" s="2"/>
      <c r="D246" s="2"/>
      <c r="E246" s="2"/>
      <c r="F246" s="2"/>
    </row>
    <row r="247" ht="15.75" customHeight="1">
      <c r="A247" s="2"/>
      <c r="B247" s="2"/>
      <c r="C247" s="2"/>
      <c r="D247" s="2"/>
      <c r="E247" s="2"/>
      <c r="F247" s="2"/>
    </row>
    <row r="248" ht="15.75" customHeight="1">
      <c r="A248" s="2"/>
      <c r="B248" s="2"/>
      <c r="C248" s="2"/>
      <c r="D248" s="2"/>
      <c r="E248" s="2"/>
      <c r="F248" s="2"/>
    </row>
    <row r="249" ht="15.75" customHeight="1">
      <c r="A249" s="2"/>
      <c r="B249" s="2"/>
      <c r="C249" s="2"/>
      <c r="D249" s="2"/>
      <c r="E249" s="2"/>
      <c r="F249" s="2"/>
    </row>
    <row r="250" ht="15.75" customHeight="1">
      <c r="A250" s="2"/>
      <c r="B250" s="2"/>
      <c r="C250" s="2"/>
      <c r="D250" s="2"/>
      <c r="E250" s="2"/>
      <c r="F250" s="2"/>
    </row>
    <row r="251" ht="15.75" customHeight="1">
      <c r="A251" s="2"/>
      <c r="B251" s="2"/>
      <c r="C251" s="2"/>
      <c r="D251" s="2"/>
      <c r="E251" s="2"/>
      <c r="F251" s="2"/>
    </row>
    <row r="252" ht="15.75" customHeight="1">
      <c r="A252" s="2"/>
      <c r="B252" s="2"/>
      <c r="C252" s="2"/>
      <c r="D252" s="2"/>
      <c r="E252" s="2"/>
      <c r="F252" s="2"/>
    </row>
    <row r="253" ht="15.75" customHeight="1">
      <c r="A253" s="2"/>
      <c r="B253" s="2"/>
      <c r="C253" s="2"/>
      <c r="D253" s="2"/>
      <c r="E253" s="2"/>
      <c r="F253" s="2"/>
    </row>
    <row r="254" ht="15.75" customHeight="1">
      <c r="A254" s="2"/>
      <c r="B254" s="2"/>
      <c r="C254" s="2"/>
      <c r="D254" s="2"/>
      <c r="E254" s="2"/>
      <c r="F254" s="2"/>
    </row>
    <row r="255" ht="15.75" customHeight="1">
      <c r="A255" s="2"/>
      <c r="B255" s="2"/>
      <c r="C255" s="2"/>
      <c r="D255" s="2"/>
      <c r="E255" s="2"/>
      <c r="F255" s="2"/>
    </row>
    <row r="256" ht="15.75" customHeight="1">
      <c r="A256" s="2"/>
      <c r="B256" s="2"/>
      <c r="C256" s="2"/>
      <c r="D256" s="2"/>
      <c r="E256" s="2"/>
      <c r="F256" s="2"/>
    </row>
    <row r="257" ht="15.75" customHeight="1">
      <c r="A257" s="2"/>
      <c r="B257" s="2"/>
      <c r="C257" s="2"/>
      <c r="D257" s="2"/>
      <c r="E257" s="2"/>
      <c r="F257" s="2"/>
    </row>
    <row r="258" ht="15.75" customHeight="1">
      <c r="A258" s="2"/>
      <c r="B258" s="2"/>
      <c r="C258" s="2"/>
      <c r="D258" s="2"/>
      <c r="E258" s="2"/>
      <c r="F258" s="2"/>
    </row>
    <row r="259" ht="15.75" customHeight="1">
      <c r="A259" s="2"/>
      <c r="B259" s="2"/>
      <c r="C259" s="2"/>
      <c r="D259" s="2"/>
      <c r="E259" s="2"/>
      <c r="F259" s="2"/>
    </row>
    <row r="260" ht="15.75" customHeight="1">
      <c r="A260" s="2"/>
      <c r="B260" s="2"/>
      <c r="C260" s="2"/>
      <c r="D260" s="2"/>
      <c r="E260" s="2"/>
      <c r="F260" s="2"/>
    </row>
    <row r="261" ht="15.75" customHeight="1">
      <c r="A261" s="2"/>
      <c r="B261" s="2"/>
      <c r="C261" s="2"/>
      <c r="D261" s="2"/>
      <c r="E261" s="2"/>
      <c r="F261" s="2"/>
    </row>
    <row r="262" ht="15.75" customHeight="1">
      <c r="A262" s="2"/>
      <c r="B262" s="2"/>
      <c r="C262" s="2"/>
      <c r="D262" s="2"/>
      <c r="E262" s="2"/>
      <c r="F262" s="2"/>
    </row>
    <row r="263" ht="15.75" customHeight="1">
      <c r="A263" s="2"/>
      <c r="B263" s="2"/>
      <c r="C263" s="2"/>
      <c r="D263" s="2"/>
      <c r="E263" s="2"/>
      <c r="F263" s="2"/>
    </row>
    <row r="264" ht="15.75" customHeight="1">
      <c r="A264" s="2"/>
      <c r="B264" s="2"/>
      <c r="C264" s="2"/>
      <c r="D264" s="2"/>
      <c r="E264" s="2"/>
      <c r="F264" s="2"/>
    </row>
    <row r="265" ht="15.75" customHeight="1">
      <c r="A265" s="2"/>
      <c r="B265" s="2"/>
      <c r="C265" s="2"/>
      <c r="D265" s="2"/>
      <c r="E265" s="2"/>
      <c r="F265" s="2"/>
    </row>
    <row r="266" ht="15.75" customHeight="1">
      <c r="A266" s="2"/>
      <c r="B266" s="2"/>
      <c r="C266" s="2"/>
      <c r="D266" s="2"/>
      <c r="E266" s="2"/>
      <c r="F266" s="2"/>
    </row>
    <row r="267" ht="15.75" customHeight="1">
      <c r="A267" s="2"/>
      <c r="B267" s="2"/>
      <c r="C267" s="2"/>
      <c r="D267" s="2"/>
      <c r="E267" s="2"/>
      <c r="F267" s="2"/>
    </row>
    <row r="268" ht="15.75" customHeight="1">
      <c r="A268" s="2"/>
      <c r="B268" s="2"/>
      <c r="C268" s="2"/>
      <c r="D268" s="2"/>
      <c r="E268" s="2"/>
      <c r="F268" s="2"/>
    </row>
    <row r="269" ht="15.75" customHeight="1">
      <c r="A269" s="2"/>
      <c r="B269" s="2"/>
      <c r="C269" s="2"/>
      <c r="D269" s="2"/>
      <c r="E269" s="2"/>
      <c r="F269" s="2"/>
    </row>
    <row r="270" ht="15.75" customHeight="1">
      <c r="A270" s="2"/>
      <c r="B270" s="2"/>
      <c r="C270" s="2"/>
      <c r="D270" s="2"/>
      <c r="E270" s="2"/>
      <c r="F270" s="2"/>
    </row>
    <row r="271" ht="15.75" customHeight="1">
      <c r="A271" s="2"/>
      <c r="B271" s="2"/>
      <c r="C271" s="2"/>
      <c r="D271" s="2"/>
      <c r="E271" s="2"/>
      <c r="F271" s="2"/>
    </row>
    <row r="272" ht="15.75" customHeight="1">
      <c r="A272" s="2"/>
      <c r="B272" s="2"/>
      <c r="C272" s="2"/>
      <c r="D272" s="2"/>
      <c r="E272" s="2"/>
      <c r="F272" s="2"/>
    </row>
    <row r="273" ht="15.75" customHeight="1">
      <c r="A273" s="2"/>
      <c r="B273" s="2"/>
      <c r="C273" s="2"/>
      <c r="D273" s="2"/>
      <c r="E273" s="2"/>
      <c r="F273" s="2"/>
    </row>
    <row r="274" ht="15.75" customHeight="1">
      <c r="A274" s="2"/>
      <c r="B274" s="2"/>
      <c r="C274" s="2"/>
      <c r="D274" s="2"/>
      <c r="E274" s="2"/>
      <c r="F274" s="2"/>
    </row>
    <row r="275" ht="15.75" customHeight="1">
      <c r="A275" s="2"/>
      <c r="B275" s="2"/>
      <c r="C275" s="2"/>
      <c r="D275" s="2"/>
      <c r="E275" s="2"/>
      <c r="F275" s="2"/>
    </row>
    <row r="276" ht="15.75" customHeight="1">
      <c r="A276" s="2"/>
      <c r="B276" s="2"/>
      <c r="C276" s="2"/>
      <c r="D276" s="2"/>
      <c r="E276" s="2"/>
      <c r="F276" s="2"/>
    </row>
    <row r="277" ht="15.75" customHeight="1">
      <c r="A277" s="2"/>
      <c r="B277" s="2"/>
      <c r="C277" s="2"/>
      <c r="D277" s="2"/>
      <c r="E277" s="2"/>
      <c r="F277" s="2"/>
    </row>
    <row r="278" ht="15.75" customHeight="1">
      <c r="A278" s="2"/>
      <c r="B278" s="2"/>
      <c r="C278" s="2"/>
      <c r="D278" s="2"/>
      <c r="E278" s="2"/>
      <c r="F278" s="2"/>
    </row>
    <row r="279" ht="15.75" customHeight="1">
      <c r="A279" s="2"/>
      <c r="B279" s="2"/>
      <c r="C279" s="2"/>
      <c r="D279" s="2"/>
      <c r="E279" s="2"/>
      <c r="F279" s="2"/>
    </row>
    <row r="280" ht="15.75" customHeight="1">
      <c r="A280" s="2"/>
      <c r="B280" s="2"/>
      <c r="C280" s="2"/>
      <c r="D280" s="2"/>
      <c r="E280" s="2"/>
      <c r="F280" s="2"/>
    </row>
    <row r="281" ht="15.75" customHeight="1">
      <c r="A281" s="2"/>
      <c r="B281" s="2"/>
      <c r="C281" s="2"/>
      <c r="D281" s="2"/>
      <c r="E281" s="2"/>
      <c r="F281" s="2"/>
    </row>
    <row r="282" ht="15.75" customHeight="1">
      <c r="A282" s="2"/>
      <c r="B282" s="2"/>
      <c r="C282" s="2"/>
      <c r="D282" s="2"/>
      <c r="E282" s="2"/>
      <c r="F282" s="2"/>
    </row>
    <row r="283" ht="15.75" customHeight="1">
      <c r="A283" s="2"/>
      <c r="B283" s="2"/>
      <c r="C283" s="2"/>
      <c r="D283" s="2"/>
      <c r="E283" s="2"/>
      <c r="F283" s="2"/>
    </row>
    <row r="284" ht="15.75" customHeight="1">
      <c r="A284" s="2"/>
      <c r="B284" s="2"/>
      <c r="C284" s="2"/>
      <c r="D284" s="2"/>
      <c r="E284" s="2"/>
      <c r="F284" s="2"/>
    </row>
    <row r="285" ht="15.75" customHeight="1">
      <c r="A285" s="2"/>
      <c r="B285" s="2"/>
      <c r="C285" s="2"/>
      <c r="D285" s="2"/>
      <c r="E285" s="2"/>
      <c r="F285" s="2"/>
    </row>
    <row r="286" ht="15.75" customHeight="1">
      <c r="A286" s="2"/>
      <c r="B286" s="2"/>
      <c r="C286" s="2"/>
      <c r="D286" s="2"/>
      <c r="E286" s="2"/>
      <c r="F286" s="2"/>
    </row>
    <row r="287" ht="15.75" customHeight="1">
      <c r="A287" s="2"/>
      <c r="B287" s="2"/>
      <c r="C287" s="2"/>
      <c r="D287" s="2"/>
      <c r="E287" s="2"/>
      <c r="F287" s="2"/>
    </row>
    <row r="288" ht="15.75" customHeight="1">
      <c r="A288" s="2"/>
      <c r="B288" s="2"/>
      <c r="C288" s="2"/>
      <c r="D288" s="2"/>
      <c r="E288" s="2"/>
      <c r="F288" s="2"/>
    </row>
    <row r="289" ht="15.75" customHeight="1">
      <c r="A289" s="2"/>
      <c r="B289" s="2"/>
      <c r="C289" s="2"/>
      <c r="D289" s="2"/>
      <c r="E289" s="2"/>
      <c r="F289" s="2"/>
    </row>
    <row r="290" ht="15.75" customHeight="1">
      <c r="A290" s="2"/>
      <c r="B290" s="2"/>
      <c r="C290" s="2"/>
      <c r="D290" s="2"/>
      <c r="E290" s="2"/>
      <c r="F290" s="2"/>
    </row>
    <row r="291" ht="15.75" customHeight="1">
      <c r="A291" s="2"/>
      <c r="B291" s="2"/>
      <c r="C291" s="2"/>
      <c r="D291" s="2"/>
      <c r="E291" s="2"/>
      <c r="F291" s="2"/>
    </row>
    <row r="292" ht="15.75" customHeight="1">
      <c r="A292" s="2"/>
      <c r="B292" s="2"/>
      <c r="C292" s="2"/>
      <c r="D292" s="2"/>
      <c r="E292" s="2"/>
      <c r="F292" s="2"/>
    </row>
    <row r="293" ht="15.75" customHeight="1">
      <c r="A293" s="2"/>
      <c r="B293" s="2"/>
      <c r="C293" s="2"/>
      <c r="D293" s="2"/>
      <c r="E293" s="2"/>
      <c r="F293" s="2"/>
    </row>
    <row r="294" ht="15.75" customHeight="1">
      <c r="A294" s="2"/>
      <c r="B294" s="2"/>
      <c r="C294" s="2"/>
      <c r="D294" s="2"/>
      <c r="E294" s="2"/>
      <c r="F294" s="2"/>
    </row>
    <row r="295" ht="15.75" customHeight="1">
      <c r="A295" s="2"/>
      <c r="B295" s="2"/>
      <c r="C295" s="2"/>
      <c r="D295" s="2"/>
      <c r="E295" s="2"/>
      <c r="F295" s="2"/>
    </row>
    <row r="296" ht="15.75" customHeight="1">
      <c r="A296" s="2"/>
      <c r="B296" s="2"/>
      <c r="C296" s="2"/>
      <c r="D296" s="2"/>
      <c r="E296" s="2"/>
      <c r="F296" s="2"/>
    </row>
    <row r="297" ht="15.75" customHeight="1">
      <c r="A297" s="2"/>
      <c r="B297" s="2"/>
      <c r="C297" s="2"/>
      <c r="D297" s="2"/>
      <c r="E297" s="2"/>
      <c r="F297" s="2"/>
    </row>
    <row r="298" ht="15.75" customHeight="1">
      <c r="A298" s="2"/>
      <c r="B298" s="2"/>
      <c r="C298" s="2"/>
      <c r="D298" s="2"/>
      <c r="E298" s="2"/>
      <c r="F298" s="2"/>
    </row>
    <row r="299" ht="15.75" customHeight="1">
      <c r="A299" s="2"/>
      <c r="B299" s="2"/>
      <c r="C299" s="2"/>
      <c r="D299" s="2"/>
      <c r="E299" s="2"/>
      <c r="F299" s="2"/>
    </row>
    <row r="300" ht="15.75" customHeight="1">
      <c r="A300" s="2"/>
      <c r="B300" s="2"/>
      <c r="C300" s="2"/>
      <c r="D300" s="2"/>
      <c r="E300" s="2"/>
      <c r="F300" s="2"/>
    </row>
    <row r="301" ht="15.75" customHeight="1">
      <c r="A301" s="2"/>
      <c r="B301" s="2"/>
      <c r="C301" s="2"/>
      <c r="D301" s="2"/>
      <c r="E301" s="2"/>
      <c r="F301" s="2"/>
    </row>
    <row r="302" ht="15.75" customHeight="1">
      <c r="A302" s="2"/>
      <c r="B302" s="2"/>
      <c r="C302" s="2"/>
      <c r="D302" s="2"/>
      <c r="E302" s="2"/>
      <c r="F302" s="2"/>
    </row>
    <row r="303" ht="15.75" customHeight="1">
      <c r="A303" s="2"/>
      <c r="B303" s="2"/>
      <c r="C303" s="2"/>
      <c r="D303" s="2"/>
      <c r="E303" s="2"/>
      <c r="F303" s="2"/>
    </row>
    <row r="304" ht="15.75" customHeight="1">
      <c r="A304" s="2"/>
      <c r="B304" s="2"/>
      <c r="C304" s="2"/>
      <c r="D304" s="2"/>
      <c r="E304" s="2"/>
      <c r="F304" s="2"/>
    </row>
    <row r="305" ht="15.75" customHeight="1">
      <c r="A305" s="2"/>
      <c r="B305" s="2"/>
      <c r="C305" s="2"/>
      <c r="D305" s="2"/>
      <c r="E305" s="2"/>
      <c r="F305" s="2"/>
    </row>
    <row r="306" ht="15.75" customHeight="1">
      <c r="A306" s="2"/>
      <c r="B306" s="2"/>
      <c r="C306" s="2"/>
      <c r="D306" s="2"/>
      <c r="E306" s="2"/>
      <c r="F306" s="2"/>
    </row>
    <row r="307" ht="15.75" customHeight="1">
      <c r="A307" s="2"/>
      <c r="B307" s="2"/>
      <c r="C307" s="2"/>
      <c r="D307" s="2"/>
      <c r="E307" s="2"/>
      <c r="F307" s="2"/>
    </row>
    <row r="308" ht="15.75" customHeight="1">
      <c r="A308" s="2"/>
      <c r="B308" s="2"/>
      <c r="C308" s="2"/>
      <c r="D308" s="2"/>
      <c r="E308" s="2"/>
      <c r="F308" s="2"/>
    </row>
    <row r="309" ht="15.75" customHeight="1">
      <c r="A309" s="2"/>
      <c r="B309" s="2"/>
      <c r="C309" s="2"/>
      <c r="D309" s="2"/>
      <c r="E309" s="2"/>
      <c r="F309" s="2"/>
    </row>
    <row r="310" ht="15.75" customHeight="1">
      <c r="A310" s="2"/>
      <c r="B310" s="2"/>
      <c r="C310" s="2"/>
      <c r="D310" s="2"/>
      <c r="E310" s="2"/>
      <c r="F310" s="2"/>
    </row>
    <row r="311" ht="15.75" customHeight="1">
      <c r="A311" s="2"/>
      <c r="B311" s="2"/>
      <c r="C311" s="2"/>
      <c r="D311" s="2"/>
      <c r="E311" s="2"/>
      <c r="F311" s="2"/>
    </row>
    <row r="312" ht="15.75" customHeight="1">
      <c r="A312" s="2"/>
      <c r="B312" s="2"/>
      <c r="C312" s="2"/>
      <c r="D312" s="2"/>
      <c r="E312" s="2"/>
      <c r="F312" s="2"/>
    </row>
    <row r="313" ht="15.75" customHeight="1">
      <c r="A313" s="2"/>
      <c r="B313" s="2"/>
      <c r="C313" s="2"/>
      <c r="D313" s="2"/>
      <c r="E313" s="2"/>
      <c r="F313" s="2"/>
    </row>
    <row r="314" ht="15.75" customHeight="1">
      <c r="A314" s="2"/>
      <c r="B314" s="2"/>
      <c r="C314" s="2"/>
      <c r="D314" s="2"/>
      <c r="E314" s="2"/>
      <c r="F314" s="2"/>
    </row>
    <row r="315" ht="15.75" customHeight="1">
      <c r="A315" s="2"/>
      <c r="B315" s="2"/>
      <c r="C315" s="2"/>
      <c r="D315" s="2"/>
      <c r="E315" s="2"/>
      <c r="F315" s="2"/>
    </row>
    <row r="316" ht="15.75" customHeight="1">
      <c r="A316" s="2"/>
      <c r="B316" s="2"/>
      <c r="C316" s="2"/>
      <c r="D316" s="2"/>
      <c r="E316" s="2"/>
      <c r="F316" s="2"/>
    </row>
    <row r="317" ht="15.75" customHeight="1">
      <c r="A317" s="2"/>
      <c r="B317" s="2"/>
      <c r="C317" s="2"/>
      <c r="D317" s="2"/>
      <c r="E317" s="2"/>
      <c r="F317" s="2"/>
    </row>
    <row r="318" ht="15.75" customHeight="1">
      <c r="A318" s="2"/>
      <c r="B318" s="2"/>
      <c r="C318" s="2"/>
      <c r="D318" s="2"/>
      <c r="E318" s="2"/>
      <c r="F318" s="2"/>
    </row>
    <row r="319" ht="15.75" customHeight="1">
      <c r="A319" s="2"/>
      <c r="B319" s="2"/>
      <c r="C319" s="2"/>
      <c r="D319" s="2"/>
      <c r="E319" s="2"/>
      <c r="F319" s="2"/>
    </row>
    <row r="320" ht="15.75" customHeight="1">
      <c r="A320" s="2"/>
      <c r="B320" s="2"/>
      <c r="C320" s="2"/>
      <c r="D320" s="2"/>
      <c r="E320" s="2"/>
      <c r="F320" s="2"/>
    </row>
    <row r="321" ht="15.75" customHeight="1">
      <c r="A321" s="2"/>
      <c r="B321" s="2"/>
      <c r="C321" s="2"/>
      <c r="D321" s="2"/>
      <c r="E321" s="2"/>
      <c r="F321" s="2"/>
    </row>
    <row r="322" ht="15.75" customHeight="1">
      <c r="A322" s="2"/>
      <c r="B322" s="2"/>
      <c r="C322" s="2"/>
      <c r="D322" s="2"/>
      <c r="E322" s="2"/>
      <c r="F322" s="2"/>
    </row>
    <row r="323" ht="15.75" customHeight="1">
      <c r="A323" s="2"/>
      <c r="B323" s="2"/>
      <c r="C323" s="2"/>
      <c r="D323" s="2"/>
      <c r="E323" s="2"/>
      <c r="F323" s="2"/>
    </row>
    <row r="324" ht="15.75" customHeight="1">
      <c r="A324" s="2"/>
      <c r="B324" s="2"/>
      <c r="C324" s="2"/>
      <c r="D324" s="2"/>
      <c r="E324" s="2"/>
      <c r="F324" s="2"/>
    </row>
    <row r="325" ht="15.75" customHeight="1">
      <c r="A325" s="2"/>
      <c r="B325" s="2"/>
      <c r="C325" s="2"/>
      <c r="D325" s="2"/>
      <c r="E325" s="2"/>
      <c r="F325" s="2"/>
    </row>
    <row r="326" ht="15.75" customHeight="1">
      <c r="A326" s="2"/>
      <c r="B326" s="2"/>
      <c r="C326" s="2"/>
      <c r="D326" s="2"/>
      <c r="E326" s="2"/>
      <c r="F326" s="2"/>
    </row>
    <row r="327" ht="15.75" customHeight="1">
      <c r="A327" s="2"/>
      <c r="B327" s="2"/>
      <c r="C327" s="2"/>
      <c r="D327" s="2"/>
      <c r="E327" s="2"/>
      <c r="F327" s="2"/>
    </row>
    <row r="328" ht="15.75" customHeight="1">
      <c r="A328" s="2"/>
      <c r="B328" s="2"/>
      <c r="C328" s="2"/>
      <c r="D328" s="2"/>
      <c r="E328" s="2"/>
      <c r="F328" s="2"/>
    </row>
    <row r="329" ht="15.75" customHeight="1">
      <c r="A329" s="2"/>
      <c r="B329" s="2"/>
      <c r="C329" s="2"/>
      <c r="D329" s="2"/>
      <c r="E329" s="2"/>
      <c r="F329" s="2"/>
    </row>
    <row r="330" ht="15.75" customHeight="1">
      <c r="A330" s="2"/>
      <c r="B330" s="2"/>
      <c r="C330" s="2"/>
      <c r="D330" s="2"/>
      <c r="E330" s="2"/>
      <c r="F330" s="2"/>
    </row>
    <row r="331" ht="15.75" customHeight="1">
      <c r="A331" s="2"/>
      <c r="B331" s="2"/>
      <c r="C331" s="2"/>
      <c r="D331" s="2"/>
      <c r="E331" s="2"/>
      <c r="F331" s="2"/>
    </row>
    <row r="332" ht="15.75" customHeight="1">
      <c r="A332" s="2"/>
      <c r="B332" s="2"/>
      <c r="C332" s="2"/>
      <c r="D332" s="2"/>
      <c r="E332" s="2"/>
      <c r="F332" s="2"/>
    </row>
    <row r="333" ht="15.75" customHeight="1">
      <c r="A333" s="2"/>
      <c r="B333" s="2"/>
      <c r="C333" s="2"/>
      <c r="D333" s="2"/>
      <c r="E333" s="2"/>
      <c r="F333" s="2"/>
    </row>
    <row r="334" ht="15.75" customHeight="1">
      <c r="A334" s="2"/>
      <c r="B334" s="2"/>
      <c r="C334" s="2"/>
      <c r="D334" s="2"/>
      <c r="E334" s="2"/>
      <c r="F334" s="2"/>
    </row>
    <row r="335" ht="15.75" customHeight="1">
      <c r="A335" s="2"/>
      <c r="B335" s="2"/>
      <c r="C335" s="2"/>
      <c r="D335" s="2"/>
      <c r="E335" s="2"/>
      <c r="F335" s="2"/>
    </row>
    <row r="336" ht="15.75" customHeight="1">
      <c r="A336" s="2"/>
      <c r="B336" s="2"/>
      <c r="C336" s="2"/>
      <c r="D336" s="2"/>
      <c r="E336" s="2"/>
      <c r="F336" s="2"/>
    </row>
    <row r="337" ht="15.75" customHeight="1">
      <c r="A337" s="2"/>
      <c r="B337" s="2"/>
      <c r="C337" s="2"/>
      <c r="D337" s="2"/>
      <c r="E337" s="2"/>
      <c r="F337" s="2"/>
    </row>
    <row r="338" ht="15.75" customHeight="1">
      <c r="A338" s="2"/>
      <c r="B338" s="2"/>
      <c r="C338" s="2"/>
      <c r="D338" s="2"/>
      <c r="E338" s="2"/>
      <c r="F338" s="2"/>
    </row>
    <row r="339" ht="15.75" customHeight="1">
      <c r="A339" s="2"/>
      <c r="B339" s="2"/>
      <c r="C339" s="2"/>
      <c r="D339" s="2"/>
      <c r="E339" s="2"/>
      <c r="F339" s="2"/>
    </row>
    <row r="340" ht="15.75" customHeight="1">
      <c r="A340" s="2"/>
      <c r="B340" s="2"/>
      <c r="C340" s="2"/>
      <c r="D340" s="2"/>
      <c r="E340" s="2"/>
      <c r="F340" s="2"/>
    </row>
    <row r="341" ht="15.75" customHeight="1">
      <c r="A341" s="2"/>
      <c r="B341" s="2"/>
      <c r="C341" s="2"/>
      <c r="D341" s="2"/>
      <c r="E341" s="2"/>
      <c r="F341" s="2"/>
    </row>
    <row r="342" ht="15.75" customHeight="1">
      <c r="A342" s="2"/>
      <c r="B342" s="2"/>
      <c r="C342" s="2"/>
      <c r="D342" s="2"/>
      <c r="E342" s="2"/>
      <c r="F342" s="2"/>
    </row>
    <row r="343" ht="15.75" customHeight="1">
      <c r="A343" s="2"/>
      <c r="B343" s="2"/>
      <c r="C343" s="2"/>
      <c r="D343" s="2"/>
      <c r="E343" s="2"/>
      <c r="F343" s="2"/>
    </row>
    <row r="344" ht="15.75" customHeight="1">
      <c r="A344" s="2"/>
      <c r="B344" s="2"/>
      <c r="C344" s="2"/>
      <c r="D344" s="2"/>
      <c r="E344" s="2"/>
      <c r="F344" s="2"/>
    </row>
    <row r="345" ht="15.75" customHeight="1">
      <c r="A345" s="2"/>
      <c r="B345" s="2"/>
      <c r="C345" s="2"/>
      <c r="D345" s="2"/>
      <c r="E345" s="2"/>
      <c r="F345" s="2"/>
    </row>
    <row r="346" ht="15.75" customHeight="1">
      <c r="A346" s="2"/>
      <c r="B346" s="2"/>
      <c r="C346" s="2"/>
      <c r="D346" s="2"/>
      <c r="E346" s="2"/>
      <c r="F346" s="2"/>
    </row>
    <row r="347" ht="15.75" customHeight="1">
      <c r="A347" s="2"/>
      <c r="B347" s="2"/>
      <c r="C347" s="2"/>
      <c r="D347" s="2"/>
      <c r="E347" s="2"/>
      <c r="F347" s="2"/>
    </row>
    <row r="348" ht="15.75" customHeight="1">
      <c r="A348" s="2"/>
      <c r="B348" s="2"/>
      <c r="C348" s="2"/>
      <c r="D348" s="2"/>
      <c r="E348" s="2"/>
      <c r="F348" s="2"/>
    </row>
    <row r="349" ht="15.75" customHeight="1">
      <c r="A349" s="2"/>
      <c r="B349" s="2"/>
      <c r="C349" s="2"/>
      <c r="D349" s="2"/>
      <c r="E349" s="2"/>
      <c r="F349" s="2"/>
    </row>
    <row r="350" ht="15.75" customHeight="1">
      <c r="A350" s="2"/>
      <c r="B350" s="2"/>
      <c r="C350" s="2"/>
      <c r="D350" s="2"/>
      <c r="E350" s="2"/>
      <c r="F350" s="2"/>
    </row>
    <row r="351" ht="15.75" customHeight="1">
      <c r="A351" s="2"/>
      <c r="B351" s="2"/>
      <c r="C351" s="2"/>
      <c r="D351" s="2"/>
      <c r="E351" s="2"/>
      <c r="F351" s="2"/>
    </row>
    <row r="352" ht="15.75" customHeight="1">
      <c r="A352" s="2"/>
      <c r="B352" s="2"/>
      <c r="C352" s="2"/>
      <c r="D352" s="2"/>
      <c r="E352" s="2"/>
      <c r="F352" s="2"/>
    </row>
    <row r="353" ht="15.75" customHeight="1">
      <c r="A353" s="2"/>
      <c r="B353" s="2"/>
      <c r="C353" s="2"/>
      <c r="D353" s="2"/>
      <c r="E353" s="2"/>
      <c r="F353" s="2"/>
    </row>
    <row r="354" ht="15.75" customHeight="1">
      <c r="A354" s="2"/>
      <c r="B354" s="2"/>
      <c r="C354" s="2"/>
      <c r="D354" s="2"/>
      <c r="E354" s="2"/>
      <c r="F354" s="2"/>
    </row>
    <row r="355" ht="15.75" customHeight="1">
      <c r="A355" s="2"/>
      <c r="B355" s="2"/>
      <c r="C355" s="2"/>
      <c r="D355" s="2"/>
      <c r="E355" s="2"/>
      <c r="F355" s="2"/>
    </row>
    <row r="356" ht="15.75" customHeight="1">
      <c r="A356" s="2"/>
      <c r="B356" s="2"/>
      <c r="C356" s="2"/>
      <c r="D356" s="2"/>
      <c r="E356" s="2"/>
      <c r="F356" s="2"/>
    </row>
    <row r="357" ht="15.75" customHeight="1">
      <c r="A357" s="2"/>
      <c r="B357" s="2"/>
      <c r="C357" s="2"/>
      <c r="D357" s="2"/>
      <c r="E357" s="2"/>
      <c r="F357" s="2"/>
    </row>
    <row r="358" ht="15.75" customHeight="1">
      <c r="A358" s="2"/>
      <c r="B358" s="2"/>
      <c r="C358" s="2"/>
      <c r="D358" s="2"/>
      <c r="E358" s="2"/>
      <c r="F358" s="2"/>
    </row>
    <row r="359" ht="15.75" customHeight="1">
      <c r="A359" s="2"/>
      <c r="B359" s="2"/>
      <c r="C359" s="2"/>
      <c r="D359" s="2"/>
      <c r="E359" s="2"/>
      <c r="F359" s="2"/>
    </row>
    <row r="360" ht="15.75" customHeight="1">
      <c r="A360" s="2"/>
      <c r="B360" s="2"/>
      <c r="C360" s="2"/>
      <c r="D360" s="2"/>
      <c r="E360" s="2"/>
      <c r="F360" s="2"/>
    </row>
    <row r="361" ht="15.75" customHeight="1">
      <c r="A361" s="2"/>
      <c r="B361" s="2"/>
      <c r="C361" s="2"/>
      <c r="D361" s="2"/>
      <c r="E361" s="2"/>
      <c r="F361" s="2"/>
    </row>
    <row r="362" ht="15.75" customHeight="1">
      <c r="A362" s="2"/>
      <c r="B362" s="2"/>
      <c r="C362" s="2"/>
      <c r="D362" s="2"/>
      <c r="E362" s="2"/>
      <c r="F362" s="2"/>
    </row>
    <row r="363" ht="15.75" customHeight="1">
      <c r="A363" s="2"/>
      <c r="B363" s="2"/>
      <c r="C363" s="2"/>
      <c r="D363" s="2"/>
      <c r="E363" s="2"/>
      <c r="F363" s="2"/>
    </row>
    <row r="364" ht="15.75" customHeight="1">
      <c r="A364" s="2"/>
      <c r="B364" s="2"/>
      <c r="C364" s="2"/>
      <c r="D364" s="2"/>
      <c r="E364" s="2"/>
      <c r="F364" s="2"/>
    </row>
    <row r="365" ht="15.75" customHeight="1">
      <c r="A365" s="2"/>
      <c r="B365" s="2"/>
      <c r="C365" s="2"/>
      <c r="D365" s="2"/>
      <c r="E365" s="2"/>
      <c r="F365" s="2"/>
    </row>
    <row r="366" ht="15.75" customHeight="1">
      <c r="A366" s="2"/>
      <c r="B366" s="2"/>
      <c r="C366" s="2"/>
      <c r="D366" s="2"/>
      <c r="E366" s="2"/>
      <c r="F366" s="2"/>
    </row>
    <row r="367" ht="15.75" customHeight="1">
      <c r="A367" s="2"/>
      <c r="B367" s="2"/>
      <c r="C367" s="2"/>
      <c r="D367" s="2"/>
      <c r="E367" s="2"/>
      <c r="F367" s="2"/>
    </row>
    <row r="368" ht="15.75" customHeight="1">
      <c r="A368" s="2"/>
      <c r="B368" s="2"/>
      <c r="C368" s="2"/>
      <c r="D368" s="2"/>
      <c r="E368" s="2"/>
      <c r="F368" s="2"/>
    </row>
    <row r="369" ht="15.75" customHeight="1">
      <c r="A369" s="2"/>
      <c r="B369" s="2"/>
      <c r="C369" s="2"/>
      <c r="D369" s="2"/>
      <c r="E369" s="2"/>
      <c r="F369" s="2"/>
    </row>
    <row r="370" ht="15.75" customHeight="1">
      <c r="A370" s="2"/>
      <c r="B370" s="2"/>
      <c r="C370" s="2"/>
      <c r="D370" s="2"/>
      <c r="E370" s="2"/>
      <c r="F370" s="2"/>
    </row>
    <row r="371" ht="15.75" customHeight="1">
      <c r="A371" s="2"/>
      <c r="B371" s="2"/>
      <c r="C371" s="2"/>
      <c r="D371" s="2"/>
      <c r="E371" s="2"/>
      <c r="F371" s="2"/>
    </row>
    <row r="372" ht="15.75" customHeight="1">
      <c r="A372" s="2"/>
      <c r="B372" s="2"/>
      <c r="C372" s="2"/>
      <c r="D372" s="2"/>
      <c r="E372" s="2"/>
      <c r="F372" s="2"/>
    </row>
    <row r="373" ht="15.75" customHeight="1">
      <c r="A373" s="2"/>
      <c r="B373" s="2"/>
      <c r="C373" s="2"/>
      <c r="D373" s="2"/>
      <c r="E373" s="2"/>
      <c r="F373" s="2"/>
    </row>
    <row r="374" ht="15.75" customHeight="1">
      <c r="A374" s="2"/>
      <c r="B374" s="2"/>
      <c r="C374" s="2"/>
      <c r="D374" s="2"/>
      <c r="E374" s="2"/>
      <c r="F374" s="2"/>
    </row>
    <row r="375" ht="15.75" customHeight="1">
      <c r="A375" s="2"/>
      <c r="B375" s="2"/>
      <c r="C375" s="2"/>
      <c r="D375" s="2"/>
      <c r="E375" s="2"/>
      <c r="F375" s="2"/>
    </row>
    <row r="376" ht="15.75" customHeight="1">
      <c r="A376" s="2"/>
      <c r="B376" s="2"/>
      <c r="C376" s="2"/>
      <c r="D376" s="2"/>
      <c r="E376" s="2"/>
      <c r="F376" s="2"/>
    </row>
    <row r="377" ht="15.75" customHeight="1">
      <c r="A377" s="2"/>
      <c r="B377" s="2"/>
      <c r="C377" s="2"/>
      <c r="D377" s="2"/>
      <c r="E377" s="2"/>
      <c r="F377" s="2"/>
    </row>
    <row r="378" ht="15.75" customHeight="1">
      <c r="A378" s="2"/>
      <c r="B378" s="2"/>
      <c r="C378" s="2"/>
      <c r="D378" s="2"/>
      <c r="E378" s="2"/>
      <c r="F378" s="2"/>
    </row>
    <row r="379" ht="15.75" customHeight="1">
      <c r="A379" s="2"/>
      <c r="B379" s="2"/>
      <c r="C379" s="2"/>
      <c r="D379" s="2"/>
      <c r="E379" s="2"/>
      <c r="F379" s="2"/>
    </row>
    <row r="380" ht="15.75" customHeight="1">
      <c r="A380" s="2"/>
      <c r="B380" s="2"/>
      <c r="C380" s="2"/>
      <c r="D380" s="2"/>
      <c r="E380" s="2"/>
      <c r="F380" s="2"/>
    </row>
    <row r="381" ht="15.75" customHeight="1">
      <c r="A381" s="2"/>
      <c r="B381" s="2"/>
      <c r="C381" s="2"/>
      <c r="D381" s="2"/>
      <c r="E381" s="2"/>
      <c r="F381" s="2"/>
    </row>
    <row r="382" ht="15.75" customHeight="1">
      <c r="A382" s="2"/>
      <c r="B382" s="2"/>
      <c r="C382" s="2"/>
      <c r="D382" s="2"/>
      <c r="E382" s="2"/>
      <c r="F382" s="2"/>
    </row>
    <row r="383" ht="15.75" customHeight="1">
      <c r="A383" s="2"/>
      <c r="B383" s="2"/>
      <c r="C383" s="2"/>
      <c r="D383" s="2"/>
      <c r="E383" s="2"/>
      <c r="F383" s="2"/>
    </row>
    <row r="384" ht="15.75" customHeight="1">
      <c r="A384" s="2"/>
      <c r="B384" s="2"/>
      <c r="C384" s="2"/>
      <c r="D384" s="2"/>
      <c r="E384" s="2"/>
      <c r="F384" s="2"/>
    </row>
    <row r="385" ht="15.75" customHeight="1">
      <c r="A385" s="2"/>
      <c r="B385" s="2"/>
      <c r="C385" s="2"/>
      <c r="D385" s="2"/>
      <c r="E385" s="2"/>
      <c r="F385" s="2"/>
    </row>
    <row r="386" ht="15.75" customHeight="1">
      <c r="A386" s="2"/>
      <c r="B386" s="2"/>
      <c r="C386" s="2"/>
      <c r="D386" s="2"/>
      <c r="E386" s="2"/>
      <c r="F386" s="2"/>
    </row>
    <row r="387" ht="15.75" customHeight="1">
      <c r="A387" s="2"/>
      <c r="B387" s="2"/>
      <c r="C387" s="2"/>
      <c r="D387" s="2"/>
      <c r="E387" s="2"/>
      <c r="F387" s="2"/>
    </row>
    <row r="388" ht="15.75" customHeight="1">
      <c r="A388" s="2"/>
      <c r="B388" s="2"/>
      <c r="C388" s="2"/>
      <c r="D388" s="2"/>
      <c r="E388" s="2"/>
      <c r="F388" s="2"/>
    </row>
    <row r="389" ht="15.75" customHeight="1">
      <c r="A389" s="2"/>
      <c r="B389" s="2"/>
      <c r="C389" s="2"/>
      <c r="D389" s="2"/>
      <c r="E389" s="2"/>
      <c r="F389" s="2"/>
    </row>
    <row r="390" ht="15.75" customHeight="1">
      <c r="A390" s="2"/>
      <c r="B390" s="2"/>
      <c r="C390" s="2"/>
      <c r="D390" s="2"/>
      <c r="E390" s="2"/>
      <c r="F390" s="2"/>
    </row>
    <row r="391" ht="15.75" customHeight="1">
      <c r="A391" s="2"/>
      <c r="B391" s="2"/>
      <c r="C391" s="2"/>
      <c r="D391" s="2"/>
      <c r="E391" s="2"/>
      <c r="F391" s="2"/>
    </row>
    <row r="392" ht="15.75" customHeight="1">
      <c r="A392" s="2"/>
      <c r="B392" s="2"/>
      <c r="C392" s="2"/>
      <c r="D392" s="2"/>
      <c r="E392" s="2"/>
      <c r="F392" s="2"/>
    </row>
    <row r="393" ht="15.75" customHeight="1">
      <c r="A393" s="2"/>
      <c r="B393" s="2"/>
      <c r="C393" s="2"/>
      <c r="D393" s="2"/>
      <c r="E393" s="2"/>
      <c r="F393" s="2"/>
    </row>
    <row r="394" ht="15.75" customHeight="1">
      <c r="A394" s="2"/>
      <c r="B394" s="2"/>
      <c r="C394" s="2"/>
      <c r="D394" s="2"/>
      <c r="E394" s="2"/>
      <c r="F394" s="2"/>
    </row>
    <row r="395" ht="15.75" customHeight="1">
      <c r="A395" s="2"/>
      <c r="B395" s="2"/>
      <c r="C395" s="2"/>
      <c r="D395" s="2"/>
      <c r="E395" s="2"/>
      <c r="F395" s="2"/>
    </row>
    <row r="396" ht="15.75" customHeight="1">
      <c r="A396" s="2"/>
      <c r="B396" s="2"/>
      <c r="C396" s="2"/>
      <c r="D396" s="2"/>
      <c r="E396" s="2"/>
      <c r="F396" s="2"/>
    </row>
    <row r="397" ht="15.75" customHeight="1">
      <c r="A397" s="2"/>
      <c r="B397" s="2"/>
      <c r="C397" s="2"/>
      <c r="D397" s="2"/>
      <c r="E397" s="2"/>
      <c r="F397" s="2"/>
    </row>
    <row r="398" ht="15.75" customHeight="1">
      <c r="A398" s="2"/>
      <c r="B398" s="2"/>
      <c r="C398" s="2"/>
      <c r="D398" s="2"/>
      <c r="E398" s="2"/>
      <c r="F398" s="2"/>
    </row>
    <row r="399" ht="15.75" customHeight="1">
      <c r="A399" s="2"/>
      <c r="B399" s="2"/>
      <c r="C399" s="2"/>
      <c r="D399" s="2"/>
      <c r="E399" s="2"/>
      <c r="F399" s="2"/>
    </row>
    <row r="400" ht="15.75" customHeight="1">
      <c r="A400" s="2"/>
      <c r="B400" s="2"/>
      <c r="C400" s="2"/>
      <c r="D400" s="2"/>
      <c r="E400" s="2"/>
      <c r="F400" s="2"/>
    </row>
    <row r="401" ht="15.75" customHeight="1">
      <c r="A401" s="2"/>
      <c r="B401" s="2"/>
      <c r="C401" s="2"/>
      <c r="D401" s="2"/>
      <c r="E401" s="2"/>
      <c r="F401" s="2"/>
    </row>
    <row r="402" ht="15.75" customHeight="1">
      <c r="A402" s="2"/>
      <c r="B402" s="2"/>
      <c r="C402" s="2"/>
      <c r="D402" s="2"/>
      <c r="E402" s="2"/>
      <c r="F402" s="2"/>
    </row>
    <row r="403" ht="15.75" customHeight="1">
      <c r="A403" s="2"/>
      <c r="B403" s="2"/>
      <c r="C403" s="2"/>
      <c r="D403" s="2"/>
      <c r="E403" s="2"/>
      <c r="F403" s="2"/>
    </row>
    <row r="404" ht="15.75" customHeight="1">
      <c r="A404" s="2"/>
      <c r="B404" s="2"/>
      <c r="C404" s="2"/>
      <c r="D404" s="2"/>
      <c r="E404" s="2"/>
      <c r="F404" s="2"/>
    </row>
    <row r="405" ht="15.75" customHeight="1">
      <c r="A405" s="2"/>
      <c r="B405" s="2"/>
      <c r="C405" s="2"/>
      <c r="D405" s="2"/>
      <c r="E405" s="2"/>
      <c r="F405" s="2"/>
    </row>
    <row r="406" ht="15.75" customHeight="1">
      <c r="A406" s="2"/>
      <c r="B406" s="2"/>
      <c r="C406" s="2"/>
      <c r="D406" s="2"/>
      <c r="E406" s="2"/>
      <c r="F406" s="2"/>
    </row>
    <row r="407" ht="15.75" customHeight="1">
      <c r="A407" s="2"/>
      <c r="B407" s="2"/>
      <c r="C407" s="2"/>
      <c r="D407" s="2"/>
      <c r="E407" s="2"/>
      <c r="F407" s="2"/>
    </row>
    <row r="408" ht="15.75" customHeight="1">
      <c r="A408" s="2"/>
      <c r="B408" s="2"/>
      <c r="C408" s="2"/>
      <c r="D408" s="2"/>
      <c r="E408" s="2"/>
      <c r="F408" s="2"/>
    </row>
    <row r="409" ht="15.75" customHeight="1">
      <c r="A409" s="2"/>
      <c r="B409" s="2"/>
      <c r="C409" s="2"/>
      <c r="D409" s="2"/>
      <c r="E409" s="2"/>
      <c r="F409" s="2"/>
    </row>
    <row r="410" ht="15.75" customHeight="1">
      <c r="A410" s="2"/>
      <c r="B410" s="2"/>
      <c r="C410" s="2"/>
      <c r="D410" s="2"/>
      <c r="E410" s="2"/>
      <c r="F410" s="2"/>
    </row>
    <row r="411" ht="15.75" customHeight="1">
      <c r="A411" s="2"/>
      <c r="B411" s="2"/>
      <c r="C411" s="2"/>
      <c r="D411" s="2"/>
      <c r="E411" s="2"/>
      <c r="F411" s="2"/>
    </row>
    <row r="412" ht="15.75" customHeight="1">
      <c r="A412" s="2"/>
      <c r="B412" s="2"/>
      <c r="C412" s="2"/>
      <c r="D412" s="2"/>
      <c r="E412" s="2"/>
      <c r="F412" s="2"/>
    </row>
    <row r="413" ht="15.75" customHeight="1">
      <c r="A413" s="2"/>
      <c r="B413" s="2"/>
      <c r="C413" s="2"/>
      <c r="D413" s="2"/>
      <c r="E413" s="2"/>
      <c r="F413" s="2"/>
    </row>
    <row r="414" ht="15.75" customHeight="1">
      <c r="A414" s="2"/>
      <c r="B414" s="2"/>
      <c r="C414" s="2"/>
      <c r="D414" s="2"/>
      <c r="E414" s="2"/>
      <c r="F414" s="2"/>
    </row>
    <row r="415" ht="15.75" customHeight="1">
      <c r="A415" s="2"/>
      <c r="B415" s="2"/>
      <c r="C415" s="2"/>
      <c r="D415" s="2"/>
      <c r="E415" s="2"/>
      <c r="F415" s="2"/>
    </row>
    <row r="416" ht="15.75" customHeight="1">
      <c r="A416" s="2"/>
      <c r="B416" s="2"/>
      <c r="C416" s="2"/>
      <c r="D416" s="2"/>
      <c r="E416" s="2"/>
      <c r="F416" s="2"/>
    </row>
    <row r="417" ht="15.75" customHeight="1">
      <c r="A417" s="2"/>
      <c r="B417" s="2"/>
      <c r="C417" s="2"/>
      <c r="D417" s="2"/>
      <c r="E417" s="2"/>
      <c r="F417" s="2"/>
    </row>
    <row r="418" ht="15.75" customHeight="1">
      <c r="A418" s="2"/>
      <c r="B418" s="2"/>
      <c r="C418" s="2"/>
      <c r="D418" s="2"/>
      <c r="E418" s="2"/>
      <c r="F418" s="2"/>
    </row>
    <row r="419" ht="15.75" customHeight="1">
      <c r="A419" s="2"/>
      <c r="B419" s="2"/>
      <c r="C419" s="2"/>
      <c r="D419" s="2"/>
      <c r="E419" s="2"/>
      <c r="F419" s="2"/>
    </row>
    <row r="420" ht="15.75" customHeight="1">
      <c r="A420" s="2"/>
      <c r="B420" s="2"/>
      <c r="C420" s="2"/>
      <c r="D420" s="2"/>
      <c r="E420" s="2"/>
      <c r="F420" s="2"/>
    </row>
    <row r="421" ht="15.75" customHeight="1">
      <c r="A421" s="2"/>
      <c r="B421" s="2"/>
      <c r="C421" s="2"/>
      <c r="D421" s="2"/>
      <c r="E421" s="2"/>
      <c r="F421" s="2"/>
    </row>
    <row r="422" ht="15.75" customHeight="1">
      <c r="A422" s="2"/>
      <c r="B422" s="2"/>
      <c r="C422" s="2"/>
      <c r="D422" s="2"/>
      <c r="E422" s="2"/>
      <c r="F422" s="2"/>
    </row>
    <row r="423" ht="15.75" customHeight="1">
      <c r="A423" s="2"/>
      <c r="B423" s="2"/>
      <c r="C423" s="2"/>
      <c r="D423" s="2"/>
      <c r="E423" s="2"/>
      <c r="F423" s="2"/>
    </row>
    <row r="424" ht="15.75" customHeight="1">
      <c r="A424" s="2"/>
      <c r="B424" s="2"/>
      <c r="C424" s="2"/>
      <c r="D424" s="2"/>
      <c r="E424" s="2"/>
      <c r="F424" s="2"/>
    </row>
    <row r="425" ht="15.75" customHeight="1">
      <c r="A425" s="2"/>
      <c r="B425" s="2"/>
      <c r="C425" s="2"/>
      <c r="D425" s="2"/>
      <c r="E425" s="2"/>
      <c r="F425" s="2"/>
    </row>
    <row r="426" ht="15.75" customHeight="1">
      <c r="A426" s="2"/>
      <c r="B426" s="2"/>
      <c r="C426" s="2"/>
      <c r="D426" s="2"/>
      <c r="E426" s="2"/>
      <c r="F426" s="2"/>
    </row>
    <row r="427" ht="15.75" customHeight="1">
      <c r="A427" s="2"/>
      <c r="B427" s="2"/>
      <c r="C427" s="2"/>
      <c r="D427" s="2"/>
      <c r="E427" s="2"/>
      <c r="F427" s="2"/>
    </row>
    <row r="428" ht="15.75" customHeight="1">
      <c r="A428" s="2"/>
      <c r="B428" s="2"/>
      <c r="C428" s="2"/>
      <c r="D428" s="2"/>
      <c r="E428" s="2"/>
      <c r="F428" s="2"/>
    </row>
    <row r="429" ht="15.75" customHeight="1">
      <c r="A429" s="2"/>
      <c r="B429" s="2"/>
      <c r="C429" s="2"/>
      <c r="D429" s="2"/>
      <c r="E429" s="2"/>
      <c r="F429" s="2"/>
    </row>
    <row r="430" ht="15.75" customHeight="1">
      <c r="A430" s="2"/>
      <c r="B430" s="2"/>
      <c r="C430" s="2"/>
      <c r="D430" s="2"/>
      <c r="E430" s="2"/>
      <c r="F430" s="2"/>
    </row>
    <row r="431" ht="15.75" customHeight="1">
      <c r="A431" s="2"/>
      <c r="B431" s="2"/>
      <c r="C431" s="2"/>
      <c r="D431" s="2"/>
      <c r="E431" s="2"/>
      <c r="F431" s="2"/>
    </row>
    <row r="432" ht="15.75" customHeight="1">
      <c r="A432" s="2"/>
      <c r="B432" s="2"/>
      <c r="C432" s="2"/>
      <c r="D432" s="2"/>
      <c r="E432" s="2"/>
      <c r="F432" s="2"/>
    </row>
    <row r="433" ht="15.75" customHeight="1">
      <c r="A433" s="2"/>
      <c r="B433" s="2"/>
      <c r="C433" s="2"/>
      <c r="D433" s="2"/>
      <c r="E433" s="2"/>
      <c r="F433" s="2"/>
    </row>
    <row r="434" ht="15.75" customHeight="1">
      <c r="A434" s="2"/>
      <c r="B434" s="2"/>
      <c r="C434" s="2"/>
      <c r="D434" s="2"/>
      <c r="E434" s="2"/>
      <c r="F434" s="2"/>
    </row>
    <row r="435" ht="15.75" customHeight="1">
      <c r="A435" s="2"/>
      <c r="B435" s="2"/>
      <c r="C435" s="2"/>
      <c r="D435" s="2"/>
      <c r="E435" s="2"/>
      <c r="F435" s="2"/>
    </row>
    <row r="436" ht="15.75" customHeight="1">
      <c r="A436" s="2"/>
      <c r="B436" s="2"/>
      <c r="C436" s="2"/>
      <c r="D436" s="2"/>
      <c r="E436" s="2"/>
      <c r="F436" s="2"/>
    </row>
    <row r="437" ht="15.75" customHeight="1">
      <c r="A437" s="2"/>
      <c r="B437" s="2"/>
      <c r="C437" s="2"/>
      <c r="D437" s="2"/>
      <c r="E437" s="2"/>
      <c r="F437" s="2"/>
    </row>
    <row r="438" ht="15.75" customHeight="1">
      <c r="A438" s="2"/>
      <c r="B438" s="2"/>
      <c r="C438" s="2"/>
      <c r="D438" s="2"/>
      <c r="E438" s="2"/>
      <c r="F438" s="2"/>
    </row>
    <row r="439" ht="15.75" customHeight="1">
      <c r="A439" s="2"/>
      <c r="B439" s="2"/>
      <c r="C439" s="2"/>
      <c r="D439" s="2"/>
      <c r="E439" s="2"/>
      <c r="F439" s="2"/>
    </row>
    <row r="440" ht="15.75" customHeight="1">
      <c r="A440" s="2"/>
      <c r="B440" s="2"/>
      <c r="C440" s="2"/>
      <c r="D440" s="2"/>
      <c r="E440" s="2"/>
      <c r="F440" s="2"/>
    </row>
    <row r="441" ht="15.75" customHeight="1">
      <c r="A441" s="2"/>
      <c r="B441" s="2"/>
      <c r="C441" s="2"/>
      <c r="D441" s="2"/>
      <c r="E441" s="2"/>
      <c r="F441" s="2"/>
    </row>
    <row r="442" ht="15.75" customHeight="1">
      <c r="A442" s="2"/>
      <c r="B442" s="2"/>
      <c r="C442" s="2"/>
      <c r="D442" s="2"/>
      <c r="E442" s="2"/>
      <c r="F442" s="2"/>
    </row>
    <row r="443" ht="15.75" customHeight="1">
      <c r="A443" s="2"/>
      <c r="B443" s="2"/>
      <c r="C443" s="2"/>
      <c r="D443" s="2"/>
      <c r="E443" s="2"/>
      <c r="F443" s="2"/>
    </row>
    <row r="444" ht="15.75" customHeight="1">
      <c r="A444" s="2"/>
      <c r="B444" s="2"/>
      <c r="C444" s="2"/>
      <c r="D444" s="2"/>
      <c r="E444" s="2"/>
      <c r="F444" s="2"/>
    </row>
    <row r="445" ht="15.75" customHeight="1">
      <c r="A445" s="2"/>
      <c r="B445" s="2"/>
      <c r="C445" s="2"/>
      <c r="D445" s="2"/>
      <c r="E445" s="2"/>
      <c r="F445" s="2"/>
    </row>
    <row r="446" ht="15.75" customHeight="1">
      <c r="A446" s="2"/>
      <c r="B446" s="2"/>
      <c r="C446" s="2"/>
      <c r="D446" s="2"/>
      <c r="E446" s="2"/>
      <c r="F446" s="2"/>
    </row>
    <row r="447" ht="15.75" customHeight="1">
      <c r="A447" s="2"/>
      <c r="B447" s="2"/>
      <c r="C447" s="2"/>
      <c r="D447" s="2"/>
      <c r="E447" s="2"/>
      <c r="F447" s="2"/>
    </row>
    <row r="448" ht="15.75" customHeight="1">
      <c r="A448" s="2"/>
      <c r="B448" s="2"/>
      <c r="C448" s="2"/>
      <c r="D448" s="2"/>
      <c r="E448" s="2"/>
      <c r="F448" s="2"/>
    </row>
    <row r="449" ht="15.75" customHeight="1">
      <c r="A449" s="2"/>
      <c r="B449" s="2"/>
      <c r="C449" s="2"/>
      <c r="D449" s="2"/>
      <c r="E449" s="2"/>
      <c r="F449" s="2"/>
    </row>
    <row r="450" ht="15.75" customHeight="1">
      <c r="A450" s="2"/>
      <c r="B450" s="2"/>
      <c r="C450" s="2"/>
      <c r="D450" s="2"/>
      <c r="E450" s="2"/>
      <c r="F450" s="2"/>
    </row>
    <row r="451" ht="15.75" customHeight="1">
      <c r="A451" s="2"/>
      <c r="B451" s="2"/>
      <c r="C451" s="2"/>
      <c r="D451" s="2"/>
      <c r="E451" s="2"/>
      <c r="F451" s="2"/>
    </row>
    <row r="452" ht="15.75" customHeight="1">
      <c r="A452" s="2"/>
      <c r="B452" s="2"/>
      <c r="C452" s="2"/>
      <c r="D452" s="2"/>
      <c r="E452" s="2"/>
      <c r="F452" s="2"/>
    </row>
    <row r="453" ht="15.75" customHeight="1">
      <c r="A453" s="2"/>
      <c r="B453" s="2"/>
      <c r="C453" s="2"/>
      <c r="D453" s="2"/>
      <c r="E453" s="2"/>
      <c r="F453" s="2"/>
    </row>
    <row r="454" ht="15.75" customHeight="1">
      <c r="A454" s="2"/>
      <c r="B454" s="2"/>
      <c r="C454" s="2"/>
      <c r="D454" s="2"/>
      <c r="E454" s="2"/>
      <c r="F454" s="2"/>
    </row>
    <row r="455" ht="15.75" customHeight="1">
      <c r="A455" s="2"/>
      <c r="B455" s="2"/>
      <c r="C455" s="2"/>
      <c r="D455" s="2"/>
      <c r="E455" s="2"/>
      <c r="F455" s="2"/>
    </row>
    <row r="456" ht="15.75" customHeight="1">
      <c r="A456" s="2"/>
      <c r="B456" s="2"/>
      <c r="C456" s="2"/>
      <c r="D456" s="2"/>
      <c r="E456" s="2"/>
      <c r="F456" s="2"/>
    </row>
    <row r="457" ht="15.75" customHeight="1">
      <c r="A457" s="2"/>
      <c r="B457" s="2"/>
      <c r="C457" s="2"/>
      <c r="D457" s="2"/>
      <c r="E457" s="2"/>
      <c r="F457" s="2"/>
    </row>
    <row r="458" ht="15.75" customHeight="1">
      <c r="A458" s="2"/>
      <c r="B458" s="2"/>
      <c r="C458" s="2"/>
      <c r="D458" s="2"/>
      <c r="E458" s="2"/>
      <c r="F458" s="2"/>
    </row>
    <row r="459" ht="15.75" customHeight="1">
      <c r="A459" s="2"/>
      <c r="B459" s="2"/>
      <c r="C459" s="2"/>
      <c r="D459" s="2"/>
      <c r="E459" s="2"/>
      <c r="F459" s="2"/>
    </row>
    <row r="460" ht="15.75" customHeight="1">
      <c r="A460" s="2"/>
      <c r="B460" s="2"/>
      <c r="C460" s="2"/>
      <c r="D460" s="2"/>
      <c r="E460" s="2"/>
      <c r="F460" s="2"/>
    </row>
    <row r="461" ht="15.75" customHeight="1">
      <c r="A461" s="2"/>
      <c r="B461" s="2"/>
      <c r="C461" s="2"/>
      <c r="D461" s="2"/>
      <c r="E461" s="2"/>
      <c r="F461" s="2"/>
    </row>
    <row r="462" ht="15.75" customHeight="1">
      <c r="A462" s="2"/>
      <c r="B462" s="2"/>
      <c r="C462" s="2"/>
      <c r="D462" s="2"/>
      <c r="E462" s="2"/>
      <c r="F462" s="2"/>
    </row>
    <row r="463" ht="15.75" customHeight="1">
      <c r="A463" s="2"/>
      <c r="B463" s="2"/>
      <c r="C463" s="2"/>
      <c r="D463" s="2"/>
      <c r="E463" s="2"/>
      <c r="F463" s="2"/>
    </row>
    <row r="464" ht="15.75" customHeight="1">
      <c r="A464" s="2"/>
      <c r="B464" s="2"/>
      <c r="C464" s="2"/>
      <c r="D464" s="2"/>
      <c r="E464" s="2"/>
      <c r="F464" s="2"/>
    </row>
    <row r="465" ht="15.75" customHeight="1">
      <c r="A465" s="2"/>
      <c r="B465" s="2"/>
      <c r="C465" s="2"/>
      <c r="D465" s="2"/>
      <c r="E465" s="2"/>
      <c r="F465" s="2"/>
    </row>
    <row r="466" ht="15.75" customHeight="1">
      <c r="A466" s="2"/>
      <c r="B466" s="2"/>
      <c r="C466" s="2"/>
      <c r="D466" s="2"/>
      <c r="E466" s="2"/>
      <c r="F466" s="2"/>
    </row>
    <row r="467" ht="15.75" customHeight="1">
      <c r="A467" s="2"/>
      <c r="B467" s="2"/>
      <c r="C467" s="2"/>
      <c r="D467" s="2"/>
      <c r="E467" s="2"/>
      <c r="F467" s="2"/>
    </row>
    <row r="468" ht="15.75" customHeight="1">
      <c r="A468" s="2"/>
      <c r="B468" s="2"/>
      <c r="C468" s="2"/>
      <c r="D468" s="2"/>
      <c r="E468" s="2"/>
      <c r="F468" s="2"/>
    </row>
    <row r="469" ht="15.75" customHeight="1">
      <c r="A469" s="2"/>
      <c r="B469" s="2"/>
      <c r="C469" s="2"/>
      <c r="D469" s="2"/>
      <c r="E469" s="2"/>
      <c r="F469" s="2"/>
    </row>
    <row r="470" ht="15.75" customHeight="1">
      <c r="A470" s="2"/>
      <c r="B470" s="2"/>
      <c r="C470" s="2"/>
      <c r="D470" s="2"/>
      <c r="E470" s="2"/>
      <c r="F470" s="2"/>
    </row>
    <row r="471" ht="15.75" customHeight="1">
      <c r="A471" s="2"/>
      <c r="B471" s="2"/>
      <c r="C471" s="2"/>
      <c r="D471" s="2"/>
      <c r="E471" s="2"/>
      <c r="F471" s="2"/>
    </row>
    <row r="472" ht="15.75" customHeight="1">
      <c r="A472" s="2"/>
      <c r="B472" s="2"/>
      <c r="C472" s="2"/>
      <c r="D472" s="2"/>
      <c r="E472" s="2"/>
      <c r="F472" s="2"/>
    </row>
    <row r="473" ht="15.75" customHeight="1">
      <c r="A473" s="2"/>
      <c r="B473" s="2"/>
      <c r="C473" s="2"/>
      <c r="D473" s="2"/>
      <c r="E473" s="2"/>
      <c r="F473" s="2"/>
    </row>
    <row r="474" ht="15.75" customHeight="1">
      <c r="A474" s="2"/>
      <c r="B474" s="2"/>
      <c r="C474" s="2"/>
      <c r="D474" s="2"/>
      <c r="E474" s="2"/>
      <c r="F474" s="2"/>
    </row>
    <row r="475" ht="15.75" customHeight="1">
      <c r="A475" s="2"/>
      <c r="B475" s="2"/>
      <c r="C475" s="2"/>
      <c r="D475" s="2"/>
      <c r="E475" s="2"/>
      <c r="F475" s="2"/>
    </row>
    <row r="476" ht="15.75" customHeight="1">
      <c r="A476" s="2"/>
      <c r="B476" s="2"/>
      <c r="C476" s="2"/>
      <c r="D476" s="2"/>
      <c r="E476" s="2"/>
      <c r="F476" s="2"/>
    </row>
    <row r="477" ht="15.75" customHeight="1">
      <c r="A477" s="2"/>
      <c r="B477" s="2"/>
      <c r="C477" s="2"/>
      <c r="D477" s="2"/>
      <c r="E477" s="2"/>
      <c r="F477" s="2"/>
    </row>
    <row r="478" ht="15.75" customHeight="1">
      <c r="A478" s="2"/>
      <c r="B478" s="2"/>
      <c r="C478" s="2"/>
      <c r="D478" s="2"/>
      <c r="E478" s="2"/>
      <c r="F478" s="2"/>
    </row>
    <row r="479" ht="15.75" customHeight="1">
      <c r="A479" s="2"/>
      <c r="B479" s="2"/>
      <c r="C479" s="2"/>
      <c r="D479" s="2"/>
      <c r="E479" s="2"/>
      <c r="F479" s="2"/>
    </row>
    <row r="480" ht="15.75" customHeight="1">
      <c r="A480" s="2"/>
      <c r="B480" s="2"/>
      <c r="C480" s="2"/>
      <c r="D480" s="2"/>
      <c r="E480" s="2"/>
      <c r="F480" s="2"/>
    </row>
    <row r="481" ht="15.75" customHeight="1">
      <c r="A481" s="2"/>
      <c r="B481" s="2"/>
      <c r="C481" s="2"/>
      <c r="D481" s="2"/>
      <c r="E481" s="2"/>
      <c r="F481" s="2"/>
    </row>
    <row r="482" ht="15.75" customHeight="1">
      <c r="A482" s="2"/>
      <c r="B482" s="2"/>
      <c r="C482" s="2"/>
      <c r="D482" s="2"/>
      <c r="E482" s="2"/>
      <c r="F482" s="2"/>
    </row>
    <row r="483" ht="15.75" customHeight="1">
      <c r="A483" s="2"/>
      <c r="B483" s="2"/>
      <c r="C483" s="2"/>
      <c r="D483" s="2"/>
      <c r="E483" s="2"/>
      <c r="F483" s="2"/>
    </row>
    <row r="484" ht="15.75" customHeight="1">
      <c r="A484" s="2"/>
      <c r="B484" s="2"/>
      <c r="C484" s="2"/>
      <c r="D484" s="2"/>
      <c r="E484" s="2"/>
      <c r="F484" s="2"/>
    </row>
    <row r="485" ht="15.75" customHeight="1">
      <c r="A485" s="2"/>
      <c r="B485" s="2"/>
      <c r="C485" s="2"/>
      <c r="D485" s="2"/>
      <c r="E485" s="2"/>
      <c r="F485" s="2"/>
    </row>
    <row r="486" ht="15.75" customHeight="1">
      <c r="A486" s="2"/>
      <c r="B486" s="2"/>
      <c r="C486" s="2"/>
      <c r="D486" s="2"/>
      <c r="E486" s="2"/>
      <c r="F486" s="2"/>
    </row>
    <row r="487" ht="15.75" customHeight="1">
      <c r="A487" s="2"/>
      <c r="B487" s="2"/>
      <c r="C487" s="2"/>
      <c r="D487" s="2"/>
      <c r="E487" s="2"/>
      <c r="F487" s="2"/>
    </row>
    <row r="488" ht="15.75" customHeight="1">
      <c r="A488" s="2"/>
      <c r="B488" s="2"/>
      <c r="C488" s="2"/>
      <c r="D488" s="2"/>
      <c r="E488" s="2"/>
      <c r="F488" s="2"/>
    </row>
    <row r="489" ht="15.75" customHeight="1">
      <c r="A489" s="2"/>
      <c r="B489" s="2"/>
      <c r="C489" s="2"/>
      <c r="D489" s="2"/>
      <c r="E489" s="2"/>
      <c r="F489" s="2"/>
    </row>
    <row r="490" ht="15.75" customHeight="1">
      <c r="A490" s="2"/>
      <c r="B490" s="2"/>
      <c r="C490" s="2"/>
      <c r="D490" s="2"/>
      <c r="E490" s="2"/>
      <c r="F490" s="2"/>
    </row>
    <row r="491" ht="15.75" customHeight="1">
      <c r="A491" s="2"/>
      <c r="B491" s="2"/>
      <c r="C491" s="2"/>
      <c r="D491" s="2"/>
      <c r="E491" s="2"/>
      <c r="F491" s="2"/>
    </row>
    <row r="492" ht="15.75" customHeight="1">
      <c r="A492" s="2"/>
      <c r="B492" s="2"/>
      <c r="C492" s="2"/>
      <c r="D492" s="2"/>
      <c r="E492" s="2"/>
      <c r="F492" s="2"/>
    </row>
    <row r="493" ht="15.75" customHeight="1">
      <c r="A493" s="2"/>
      <c r="B493" s="2"/>
      <c r="C493" s="2"/>
      <c r="D493" s="2"/>
      <c r="E493" s="2"/>
      <c r="F493" s="2"/>
    </row>
    <row r="494" ht="15.75" customHeight="1">
      <c r="A494" s="2"/>
      <c r="B494" s="2"/>
      <c r="C494" s="2"/>
      <c r="D494" s="2"/>
      <c r="E494" s="2"/>
      <c r="F494" s="2"/>
    </row>
    <row r="495" ht="15.75" customHeight="1">
      <c r="A495" s="2"/>
      <c r="B495" s="2"/>
      <c r="C495" s="2"/>
      <c r="D495" s="2"/>
      <c r="E495" s="2"/>
      <c r="F495" s="2"/>
    </row>
    <row r="496" ht="15.75" customHeight="1">
      <c r="A496" s="2"/>
      <c r="B496" s="2"/>
      <c r="C496" s="2"/>
      <c r="D496" s="2"/>
      <c r="E496" s="2"/>
      <c r="F496" s="2"/>
    </row>
    <row r="497" ht="15.75" customHeight="1">
      <c r="A497" s="2"/>
      <c r="B497" s="2"/>
      <c r="C497" s="2"/>
      <c r="D497" s="2"/>
      <c r="E497" s="2"/>
      <c r="F497" s="2"/>
    </row>
    <row r="498" ht="15.75" customHeight="1">
      <c r="A498" s="2"/>
      <c r="B498" s="2"/>
      <c r="C498" s="2"/>
      <c r="D498" s="2"/>
      <c r="E498" s="2"/>
      <c r="F498" s="2"/>
    </row>
    <row r="499" ht="15.75" customHeight="1">
      <c r="A499" s="2"/>
      <c r="B499" s="2"/>
      <c r="C499" s="2"/>
      <c r="D499" s="2"/>
      <c r="E499" s="2"/>
      <c r="F499" s="2"/>
    </row>
    <row r="500" ht="15.75" customHeight="1">
      <c r="A500" s="2"/>
      <c r="B500" s="2"/>
      <c r="C500" s="2"/>
      <c r="D500" s="2"/>
      <c r="E500" s="2"/>
      <c r="F500" s="2"/>
    </row>
    <row r="501" ht="15.75" customHeight="1">
      <c r="A501" s="2"/>
      <c r="B501" s="2"/>
      <c r="C501" s="2"/>
      <c r="D501" s="2"/>
      <c r="E501" s="2"/>
      <c r="F501" s="2"/>
    </row>
    <row r="502" ht="15.75" customHeight="1">
      <c r="A502" s="2"/>
      <c r="B502" s="2"/>
      <c r="C502" s="2"/>
      <c r="D502" s="2"/>
      <c r="E502" s="2"/>
      <c r="F502" s="2"/>
    </row>
    <row r="503" ht="15.75" customHeight="1">
      <c r="A503" s="2"/>
      <c r="B503" s="2"/>
      <c r="C503" s="2"/>
      <c r="D503" s="2"/>
      <c r="E503" s="2"/>
      <c r="F503" s="2"/>
    </row>
    <row r="504" ht="15.75" customHeight="1">
      <c r="A504" s="2"/>
      <c r="B504" s="2"/>
      <c r="C504" s="2"/>
      <c r="D504" s="2"/>
      <c r="E504" s="2"/>
      <c r="F504" s="2"/>
    </row>
    <row r="505" ht="15.75" customHeight="1">
      <c r="A505" s="2"/>
      <c r="B505" s="2"/>
      <c r="C505" s="2"/>
      <c r="D505" s="2"/>
      <c r="E505" s="2"/>
      <c r="F505" s="2"/>
    </row>
    <row r="506" ht="15.75" customHeight="1">
      <c r="A506" s="2"/>
      <c r="B506" s="2"/>
      <c r="C506" s="2"/>
      <c r="D506" s="2"/>
      <c r="E506" s="2"/>
      <c r="F506" s="2"/>
    </row>
    <row r="507" ht="15.75" customHeight="1">
      <c r="A507" s="2"/>
      <c r="B507" s="2"/>
      <c r="C507" s="2"/>
      <c r="D507" s="2"/>
      <c r="E507" s="2"/>
      <c r="F507" s="2"/>
    </row>
    <row r="508" ht="15.75" customHeight="1">
      <c r="A508" s="2"/>
      <c r="B508" s="2"/>
      <c r="C508" s="2"/>
      <c r="D508" s="2"/>
      <c r="E508" s="2"/>
      <c r="F508" s="2"/>
    </row>
    <row r="509" ht="15.75" customHeight="1">
      <c r="A509" s="2"/>
      <c r="B509" s="2"/>
      <c r="C509" s="2"/>
      <c r="D509" s="2"/>
      <c r="E509" s="2"/>
      <c r="F509" s="2"/>
    </row>
    <row r="510" ht="15.75" customHeight="1">
      <c r="A510" s="2"/>
      <c r="B510" s="2"/>
      <c r="C510" s="2"/>
      <c r="D510" s="2"/>
      <c r="E510" s="2"/>
      <c r="F510" s="2"/>
    </row>
    <row r="511" ht="15.75" customHeight="1">
      <c r="A511" s="2"/>
      <c r="B511" s="2"/>
      <c r="C511" s="2"/>
      <c r="D511" s="2"/>
      <c r="E511" s="2"/>
      <c r="F511" s="2"/>
    </row>
    <row r="512" ht="15.75" customHeight="1">
      <c r="A512" s="2"/>
      <c r="B512" s="2"/>
      <c r="C512" s="2"/>
      <c r="D512" s="2"/>
      <c r="E512" s="2"/>
      <c r="F512" s="2"/>
    </row>
    <row r="513" ht="15.75" customHeight="1">
      <c r="A513" s="2"/>
      <c r="B513" s="2"/>
      <c r="C513" s="2"/>
      <c r="D513" s="2"/>
      <c r="E513" s="2"/>
      <c r="F513" s="2"/>
    </row>
    <row r="514" ht="15.75" customHeight="1">
      <c r="A514" s="2"/>
      <c r="B514" s="2"/>
      <c r="C514" s="2"/>
      <c r="D514" s="2"/>
      <c r="E514" s="2"/>
      <c r="F514" s="2"/>
    </row>
    <row r="515" ht="15.75" customHeight="1">
      <c r="A515" s="2"/>
      <c r="B515" s="2"/>
      <c r="C515" s="2"/>
      <c r="D515" s="2"/>
      <c r="E515" s="2"/>
      <c r="F515" s="2"/>
    </row>
    <row r="516" ht="15.75" customHeight="1">
      <c r="A516" s="2"/>
      <c r="B516" s="2"/>
      <c r="C516" s="2"/>
      <c r="D516" s="2"/>
      <c r="E516" s="2"/>
      <c r="F516" s="2"/>
    </row>
    <row r="517" ht="15.75" customHeight="1">
      <c r="A517" s="2"/>
      <c r="B517" s="2"/>
      <c r="C517" s="2"/>
      <c r="D517" s="2"/>
      <c r="E517" s="2"/>
      <c r="F517" s="2"/>
    </row>
    <row r="518" ht="15.75" customHeight="1">
      <c r="A518" s="2"/>
      <c r="B518" s="2"/>
      <c r="C518" s="2"/>
      <c r="D518" s="2"/>
      <c r="E518" s="2"/>
      <c r="F518" s="2"/>
    </row>
    <row r="519" ht="15.75" customHeight="1">
      <c r="A519" s="2"/>
      <c r="B519" s="2"/>
      <c r="C519" s="2"/>
      <c r="D519" s="2"/>
      <c r="E519" s="2"/>
      <c r="F519" s="2"/>
    </row>
    <row r="520" ht="15.75" customHeight="1">
      <c r="A520" s="2"/>
      <c r="B520" s="2"/>
      <c r="C520" s="2"/>
      <c r="D520" s="2"/>
      <c r="E520" s="2"/>
      <c r="F520" s="2"/>
    </row>
    <row r="521" ht="15.75" customHeight="1">
      <c r="A521" s="2"/>
      <c r="B521" s="2"/>
      <c r="C521" s="2"/>
      <c r="D521" s="2"/>
      <c r="E521" s="2"/>
      <c r="F521" s="2"/>
    </row>
    <row r="522" ht="15.75" customHeight="1">
      <c r="A522" s="2"/>
      <c r="B522" s="2"/>
      <c r="C522" s="2"/>
      <c r="D522" s="2"/>
      <c r="E522" s="2"/>
      <c r="F522" s="2"/>
    </row>
    <row r="523" ht="15.75" customHeight="1">
      <c r="A523" s="2"/>
      <c r="B523" s="2"/>
      <c r="C523" s="2"/>
      <c r="D523" s="2"/>
      <c r="E523" s="2"/>
      <c r="F523" s="2"/>
    </row>
    <row r="524" ht="15.75" customHeight="1">
      <c r="A524" s="2"/>
      <c r="B524" s="2"/>
      <c r="C524" s="2"/>
      <c r="D524" s="2"/>
      <c r="E524" s="2"/>
      <c r="F524" s="2"/>
    </row>
    <row r="525" ht="15.75" customHeight="1">
      <c r="A525" s="2"/>
      <c r="B525" s="2"/>
      <c r="C525" s="2"/>
      <c r="D525" s="2"/>
      <c r="E525" s="2"/>
      <c r="F525" s="2"/>
    </row>
    <row r="526" ht="15.75" customHeight="1">
      <c r="A526" s="2"/>
      <c r="B526" s="2"/>
      <c r="C526" s="2"/>
      <c r="D526" s="2"/>
      <c r="E526" s="2"/>
      <c r="F526" s="2"/>
    </row>
    <row r="527" ht="15.75" customHeight="1">
      <c r="A527" s="2"/>
      <c r="B527" s="2"/>
      <c r="C527" s="2"/>
      <c r="D527" s="2"/>
      <c r="E527" s="2"/>
      <c r="F527" s="2"/>
    </row>
    <row r="528" ht="15.75" customHeight="1">
      <c r="A528" s="2"/>
      <c r="B528" s="2"/>
      <c r="C528" s="2"/>
      <c r="D528" s="2"/>
      <c r="E528" s="2"/>
      <c r="F528" s="2"/>
    </row>
    <row r="529" ht="15.75" customHeight="1">
      <c r="A529" s="2"/>
      <c r="B529" s="2"/>
      <c r="C529" s="2"/>
      <c r="D529" s="2"/>
      <c r="E529" s="2"/>
      <c r="F529" s="2"/>
    </row>
    <row r="530" ht="15.75" customHeight="1">
      <c r="A530" s="2"/>
      <c r="B530" s="2"/>
      <c r="C530" s="2"/>
      <c r="D530" s="2"/>
      <c r="E530" s="2"/>
      <c r="F530" s="2"/>
    </row>
    <row r="531" ht="15.75" customHeight="1">
      <c r="A531" s="2"/>
      <c r="B531" s="2"/>
      <c r="C531" s="2"/>
      <c r="D531" s="2"/>
      <c r="E531" s="2"/>
      <c r="F531" s="2"/>
    </row>
    <row r="532" ht="15.75" customHeight="1">
      <c r="A532" s="2"/>
      <c r="B532" s="2"/>
      <c r="C532" s="2"/>
      <c r="D532" s="2"/>
      <c r="E532" s="2"/>
      <c r="F532" s="2"/>
    </row>
    <row r="533" ht="15.75" customHeight="1">
      <c r="A533" s="2"/>
      <c r="B533" s="2"/>
      <c r="C533" s="2"/>
      <c r="D533" s="2"/>
      <c r="E533" s="2"/>
      <c r="F533" s="2"/>
    </row>
    <row r="534" ht="15.75" customHeight="1">
      <c r="A534" s="2"/>
      <c r="B534" s="2"/>
      <c r="C534" s="2"/>
      <c r="D534" s="2"/>
      <c r="E534" s="2"/>
      <c r="F534" s="2"/>
    </row>
    <row r="535" ht="15.75" customHeight="1">
      <c r="A535" s="2"/>
      <c r="B535" s="2"/>
      <c r="C535" s="2"/>
      <c r="D535" s="2"/>
      <c r="E535" s="2"/>
      <c r="F535" s="2"/>
    </row>
    <row r="536" ht="15.75" customHeight="1">
      <c r="A536" s="2"/>
      <c r="B536" s="2"/>
      <c r="C536" s="2"/>
      <c r="D536" s="2"/>
      <c r="E536" s="2"/>
      <c r="F536" s="2"/>
    </row>
    <row r="537" ht="15.75" customHeight="1">
      <c r="A537" s="2"/>
      <c r="B537" s="2"/>
      <c r="C537" s="2"/>
      <c r="D537" s="2"/>
      <c r="E537" s="2"/>
      <c r="F537" s="2"/>
    </row>
    <row r="538" ht="15.75" customHeight="1">
      <c r="A538" s="2"/>
      <c r="B538" s="2"/>
      <c r="C538" s="2"/>
      <c r="D538" s="2"/>
      <c r="E538" s="2"/>
      <c r="F538" s="2"/>
    </row>
    <row r="539" ht="15.75" customHeight="1">
      <c r="A539" s="2"/>
      <c r="B539" s="2"/>
      <c r="C539" s="2"/>
      <c r="D539" s="2"/>
      <c r="E539" s="2"/>
      <c r="F539" s="2"/>
    </row>
    <row r="540" ht="15.75" customHeight="1">
      <c r="A540" s="2"/>
      <c r="B540" s="2"/>
      <c r="C540" s="2"/>
      <c r="D540" s="2"/>
      <c r="E540" s="2"/>
      <c r="F540" s="2"/>
    </row>
    <row r="541" ht="15.75" customHeight="1">
      <c r="A541" s="2"/>
      <c r="B541" s="2"/>
      <c r="C541" s="2"/>
      <c r="D541" s="2"/>
      <c r="E541" s="2"/>
      <c r="F541" s="2"/>
    </row>
    <row r="542" ht="15.75" customHeight="1">
      <c r="A542" s="2"/>
      <c r="B542" s="2"/>
      <c r="C542" s="2"/>
      <c r="D542" s="2"/>
      <c r="E542" s="2"/>
      <c r="F542" s="2"/>
    </row>
    <row r="543" ht="15.75" customHeight="1">
      <c r="A543" s="2"/>
      <c r="B543" s="2"/>
      <c r="C543" s="2"/>
      <c r="D543" s="2"/>
      <c r="E543" s="2"/>
      <c r="F543" s="2"/>
    </row>
    <row r="544" ht="15.75" customHeight="1">
      <c r="A544" s="2"/>
      <c r="B544" s="2"/>
      <c r="C544" s="2"/>
      <c r="D544" s="2"/>
      <c r="E544" s="2"/>
      <c r="F544" s="2"/>
    </row>
    <row r="545" ht="15.75" customHeight="1">
      <c r="A545" s="2"/>
      <c r="B545" s="2"/>
      <c r="C545" s="2"/>
      <c r="D545" s="2"/>
      <c r="E545" s="2"/>
      <c r="F545" s="2"/>
    </row>
    <row r="546" ht="15.75" customHeight="1">
      <c r="A546" s="2"/>
      <c r="B546" s="2"/>
      <c r="C546" s="2"/>
      <c r="D546" s="2"/>
      <c r="E546" s="2"/>
      <c r="F546" s="2"/>
    </row>
    <row r="547" ht="15.75" customHeight="1">
      <c r="A547" s="2"/>
      <c r="B547" s="2"/>
      <c r="C547" s="2"/>
      <c r="D547" s="2"/>
      <c r="E547" s="2"/>
      <c r="F547" s="2"/>
    </row>
    <row r="548" ht="15.75" customHeight="1">
      <c r="A548" s="2"/>
      <c r="B548" s="2"/>
      <c r="C548" s="2"/>
      <c r="D548" s="2"/>
      <c r="E548" s="2"/>
      <c r="F548" s="2"/>
    </row>
    <row r="549" ht="15.75" customHeight="1">
      <c r="A549" s="2"/>
      <c r="B549" s="2"/>
      <c r="C549" s="2"/>
      <c r="D549" s="2"/>
      <c r="E549" s="2"/>
      <c r="F549" s="2"/>
    </row>
    <row r="550" ht="15.75" customHeight="1">
      <c r="A550" s="2"/>
      <c r="B550" s="2"/>
      <c r="C550" s="2"/>
      <c r="D550" s="2"/>
      <c r="E550" s="2"/>
      <c r="F550" s="2"/>
    </row>
    <row r="551" ht="15.75" customHeight="1">
      <c r="A551" s="2"/>
      <c r="B551" s="2"/>
      <c r="C551" s="2"/>
      <c r="D551" s="2"/>
      <c r="E551" s="2"/>
      <c r="F551" s="2"/>
    </row>
    <row r="552" ht="15.75" customHeight="1">
      <c r="A552" s="2"/>
      <c r="B552" s="2"/>
      <c r="C552" s="2"/>
      <c r="D552" s="2"/>
      <c r="E552" s="2"/>
      <c r="F552" s="2"/>
    </row>
    <row r="553" ht="15.75" customHeight="1">
      <c r="A553" s="2"/>
      <c r="B553" s="2"/>
      <c r="C553" s="2"/>
      <c r="D553" s="2"/>
      <c r="E553" s="2"/>
      <c r="F553" s="2"/>
    </row>
    <row r="554" ht="15.75" customHeight="1">
      <c r="A554" s="2"/>
      <c r="B554" s="2"/>
      <c r="C554" s="2"/>
      <c r="D554" s="2"/>
      <c r="E554" s="2"/>
      <c r="F554" s="2"/>
    </row>
    <row r="555" ht="15.75" customHeight="1">
      <c r="A555" s="2"/>
      <c r="B555" s="2"/>
      <c r="C555" s="2"/>
      <c r="D555" s="2"/>
      <c r="E555" s="2"/>
      <c r="F555" s="2"/>
    </row>
    <row r="556" ht="15.75" customHeight="1">
      <c r="A556" s="2"/>
      <c r="B556" s="2"/>
      <c r="C556" s="2"/>
      <c r="D556" s="2"/>
      <c r="E556" s="2"/>
      <c r="F556" s="2"/>
    </row>
    <row r="557" ht="15.75" customHeight="1">
      <c r="A557" s="2"/>
      <c r="B557" s="2"/>
      <c r="C557" s="2"/>
      <c r="D557" s="2"/>
      <c r="E557" s="2"/>
      <c r="F557" s="2"/>
    </row>
    <row r="558" ht="15.75" customHeight="1">
      <c r="A558" s="2"/>
      <c r="B558" s="2"/>
      <c r="C558" s="2"/>
      <c r="D558" s="2"/>
      <c r="E558" s="2"/>
      <c r="F558" s="2"/>
    </row>
    <row r="559" ht="15.75" customHeight="1">
      <c r="A559" s="2"/>
      <c r="B559" s="2"/>
      <c r="C559" s="2"/>
      <c r="D559" s="2"/>
      <c r="E559" s="2"/>
      <c r="F559" s="2"/>
    </row>
    <row r="560" ht="15.75" customHeight="1">
      <c r="A560" s="2"/>
      <c r="B560" s="2"/>
      <c r="C560" s="2"/>
      <c r="D560" s="2"/>
      <c r="E560" s="2"/>
      <c r="F560" s="2"/>
    </row>
    <row r="561" ht="15.75" customHeight="1">
      <c r="A561" s="2"/>
      <c r="B561" s="2"/>
      <c r="C561" s="2"/>
      <c r="D561" s="2"/>
      <c r="E561" s="2"/>
      <c r="F561" s="2"/>
    </row>
    <row r="562" ht="15.75" customHeight="1">
      <c r="A562" s="2"/>
      <c r="B562" s="2"/>
      <c r="C562" s="2"/>
      <c r="D562" s="2"/>
      <c r="E562" s="2"/>
      <c r="F562" s="2"/>
    </row>
    <row r="563" ht="15.75" customHeight="1">
      <c r="A563" s="2"/>
      <c r="B563" s="2"/>
      <c r="C563" s="2"/>
      <c r="D563" s="2"/>
      <c r="E563" s="2"/>
      <c r="F563" s="2"/>
    </row>
    <row r="564" ht="15.75" customHeight="1">
      <c r="A564" s="2"/>
      <c r="B564" s="2"/>
      <c r="C564" s="2"/>
      <c r="D564" s="2"/>
      <c r="E564" s="2"/>
      <c r="F564" s="2"/>
    </row>
    <row r="565" ht="15.75" customHeight="1">
      <c r="A565" s="2"/>
      <c r="B565" s="2"/>
      <c r="C565" s="2"/>
      <c r="D565" s="2"/>
      <c r="E565" s="2"/>
      <c r="F565" s="2"/>
    </row>
    <row r="566" ht="15.75" customHeight="1">
      <c r="A566" s="2"/>
      <c r="B566" s="2"/>
      <c r="C566" s="2"/>
      <c r="D566" s="2"/>
      <c r="E566" s="2"/>
      <c r="F566" s="2"/>
    </row>
    <row r="567" ht="15.75" customHeight="1">
      <c r="A567" s="2"/>
      <c r="B567" s="2"/>
      <c r="C567" s="2"/>
      <c r="D567" s="2"/>
      <c r="E567" s="2"/>
      <c r="F567" s="2"/>
    </row>
    <row r="568" ht="15.75" customHeight="1">
      <c r="A568" s="2"/>
      <c r="B568" s="2"/>
      <c r="C568" s="2"/>
      <c r="D568" s="2"/>
      <c r="E568" s="2"/>
      <c r="F568" s="2"/>
    </row>
    <row r="569" ht="15.75" customHeight="1">
      <c r="A569" s="2"/>
      <c r="B569" s="2"/>
      <c r="C569" s="2"/>
      <c r="D569" s="2"/>
      <c r="E569" s="2"/>
      <c r="F569" s="2"/>
    </row>
    <row r="570" ht="15.75" customHeight="1">
      <c r="A570" s="2"/>
      <c r="B570" s="2"/>
      <c r="C570" s="2"/>
      <c r="D570" s="2"/>
      <c r="E570" s="2"/>
      <c r="F570" s="2"/>
    </row>
    <row r="571" ht="15.75" customHeight="1">
      <c r="A571" s="2"/>
      <c r="B571" s="2"/>
      <c r="C571" s="2"/>
      <c r="D571" s="2"/>
      <c r="E571" s="2"/>
      <c r="F571" s="2"/>
    </row>
    <row r="572" ht="15.75" customHeight="1">
      <c r="A572" s="2"/>
      <c r="B572" s="2"/>
      <c r="C572" s="2"/>
      <c r="D572" s="2"/>
      <c r="E572" s="2"/>
      <c r="F572" s="2"/>
    </row>
    <row r="573" ht="15.75" customHeight="1">
      <c r="A573" s="2"/>
      <c r="B573" s="2"/>
      <c r="C573" s="2"/>
      <c r="D573" s="2"/>
      <c r="E573" s="2"/>
      <c r="F573" s="2"/>
    </row>
    <row r="574" ht="15.75" customHeight="1">
      <c r="A574" s="2"/>
      <c r="B574" s="2"/>
      <c r="C574" s="2"/>
      <c r="D574" s="2"/>
      <c r="E574" s="2"/>
      <c r="F574" s="2"/>
    </row>
    <row r="575" ht="15.75" customHeight="1">
      <c r="A575" s="2"/>
      <c r="B575" s="2"/>
      <c r="C575" s="2"/>
      <c r="D575" s="2"/>
      <c r="E575" s="2"/>
      <c r="F575" s="2"/>
    </row>
    <row r="576" ht="15.75" customHeight="1">
      <c r="A576" s="2"/>
      <c r="B576" s="2"/>
      <c r="C576" s="2"/>
      <c r="D576" s="2"/>
      <c r="E576" s="2"/>
      <c r="F576" s="2"/>
    </row>
    <row r="577" ht="15.75" customHeight="1">
      <c r="A577" s="2"/>
      <c r="B577" s="2"/>
      <c r="C577" s="2"/>
      <c r="D577" s="2"/>
      <c r="E577" s="2"/>
      <c r="F577" s="2"/>
    </row>
    <row r="578" ht="15.75" customHeight="1">
      <c r="A578" s="2"/>
      <c r="B578" s="2"/>
      <c r="C578" s="2"/>
      <c r="D578" s="2"/>
      <c r="E578" s="2"/>
      <c r="F578" s="2"/>
    </row>
    <row r="579" ht="15.75" customHeight="1">
      <c r="A579" s="2"/>
      <c r="B579" s="2"/>
      <c r="C579" s="2"/>
      <c r="D579" s="2"/>
      <c r="E579" s="2"/>
      <c r="F579" s="2"/>
    </row>
    <row r="580" ht="15.75" customHeight="1">
      <c r="A580" s="2"/>
      <c r="B580" s="2"/>
      <c r="C580" s="2"/>
      <c r="D580" s="2"/>
      <c r="E580" s="2"/>
      <c r="F580" s="2"/>
    </row>
    <row r="581" ht="15.75" customHeight="1">
      <c r="A581" s="2"/>
      <c r="B581" s="2"/>
      <c r="C581" s="2"/>
      <c r="D581" s="2"/>
      <c r="E581" s="2"/>
      <c r="F581" s="2"/>
    </row>
    <row r="582" ht="15.75" customHeight="1">
      <c r="A582" s="2"/>
      <c r="B582" s="2"/>
      <c r="C582" s="2"/>
      <c r="D582" s="2"/>
      <c r="E582" s="2"/>
      <c r="F582" s="2"/>
    </row>
    <row r="583" ht="15.75" customHeight="1">
      <c r="A583" s="2"/>
      <c r="B583" s="2"/>
      <c r="C583" s="2"/>
      <c r="D583" s="2"/>
      <c r="E583" s="2"/>
      <c r="F583" s="2"/>
    </row>
    <row r="584" ht="15.75" customHeight="1">
      <c r="A584" s="2"/>
      <c r="B584" s="2"/>
      <c r="C584" s="2"/>
      <c r="D584" s="2"/>
      <c r="E584" s="2"/>
      <c r="F584" s="2"/>
    </row>
    <row r="585" ht="15.75" customHeight="1">
      <c r="A585" s="2"/>
      <c r="B585" s="2"/>
      <c r="C585" s="2"/>
      <c r="D585" s="2"/>
      <c r="E585" s="2"/>
      <c r="F585" s="2"/>
    </row>
    <row r="586" ht="15.75" customHeight="1">
      <c r="A586" s="2"/>
      <c r="B586" s="2"/>
      <c r="C586" s="2"/>
      <c r="D586" s="2"/>
      <c r="E586" s="2"/>
      <c r="F586" s="2"/>
    </row>
    <row r="587" ht="15.75" customHeight="1">
      <c r="A587" s="2"/>
      <c r="B587" s="2"/>
      <c r="C587" s="2"/>
      <c r="D587" s="2"/>
      <c r="E587" s="2"/>
      <c r="F587" s="2"/>
    </row>
    <row r="588" ht="15.75" customHeight="1">
      <c r="A588" s="2"/>
      <c r="B588" s="2"/>
      <c r="C588" s="2"/>
      <c r="D588" s="2"/>
      <c r="E588" s="2"/>
      <c r="F588" s="2"/>
    </row>
    <row r="589" ht="15.75" customHeight="1">
      <c r="A589" s="2"/>
      <c r="B589" s="2"/>
      <c r="C589" s="2"/>
      <c r="D589" s="2"/>
      <c r="E589" s="2"/>
      <c r="F589" s="2"/>
    </row>
    <row r="590" ht="15.75" customHeight="1">
      <c r="A590" s="2"/>
      <c r="B590" s="2"/>
      <c r="C590" s="2"/>
      <c r="D590" s="2"/>
      <c r="E590" s="2"/>
      <c r="F590" s="2"/>
    </row>
    <row r="591" ht="15.75" customHeight="1">
      <c r="A591" s="2"/>
      <c r="B591" s="2"/>
      <c r="C591" s="2"/>
      <c r="D591" s="2"/>
      <c r="E591" s="2"/>
      <c r="F591" s="2"/>
    </row>
    <row r="592" ht="15.75" customHeight="1">
      <c r="A592" s="2"/>
      <c r="B592" s="2"/>
      <c r="C592" s="2"/>
      <c r="D592" s="2"/>
      <c r="E592" s="2"/>
      <c r="F592" s="2"/>
    </row>
    <row r="593" ht="15.75" customHeight="1">
      <c r="A593" s="2"/>
      <c r="B593" s="2"/>
      <c r="C593" s="2"/>
      <c r="D593" s="2"/>
      <c r="E593" s="2"/>
      <c r="F593" s="2"/>
    </row>
    <row r="594" ht="15.75" customHeight="1">
      <c r="A594" s="2"/>
      <c r="B594" s="2"/>
      <c r="C594" s="2"/>
      <c r="D594" s="2"/>
      <c r="E594" s="2"/>
      <c r="F594" s="2"/>
    </row>
    <row r="595" ht="15.75" customHeight="1">
      <c r="A595" s="2"/>
      <c r="B595" s="2"/>
      <c r="C595" s="2"/>
      <c r="D595" s="2"/>
      <c r="E595" s="2"/>
      <c r="F595" s="2"/>
    </row>
    <row r="596" ht="15.75" customHeight="1">
      <c r="A596" s="2"/>
      <c r="B596" s="2"/>
      <c r="C596" s="2"/>
      <c r="D596" s="2"/>
      <c r="E596" s="2"/>
      <c r="F596" s="2"/>
    </row>
    <row r="597" ht="15.75" customHeight="1">
      <c r="A597" s="2"/>
      <c r="B597" s="2"/>
      <c r="C597" s="2"/>
      <c r="D597" s="2"/>
      <c r="E597" s="2"/>
      <c r="F597" s="2"/>
    </row>
    <row r="598" ht="15.75" customHeight="1">
      <c r="A598" s="2"/>
      <c r="B598" s="2"/>
      <c r="C598" s="2"/>
      <c r="D598" s="2"/>
      <c r="E598" s="2"/>
      <c r="F598" s="2"/>
    </row>
    <row r="599" ht="15.75" customHeight="1">
      <c r="A599" s="2"/>
      <c r="B599" s="2"/>
      <c r="C599" s="2"/>
      <c r="D599" s="2"/>
      <c r="E599" s="2"/>
      <c r="F599" s="2"/>
    </row>
    <row r="600" ht="15.75" customHeight="1">
      <c r="A600" s="2"/>
      <c r="B600" s="2"/>
      <c r="C600" s="2"/>
      <c r="D600" s="2"/>
      <c r="E600" s="2"/>
      <c r="F600" s="2"/>
    </row>
    <row r="601" ht="15.75" customHeight="1">
      <c r="A601" s="2"/>
      <c r="B601" s="2"/>
      <c r="C601" s="2"/>
      <c r="D601" s="2"/>
      <c r="E601" s="2"/>
      <c r="F601" s="2"/>
    </row>
    <row r="602" ht="15.75" customHeight="1">
      <c r="A602" s="2"/>
      <c r="B602" s="2"/>
      <c r="C602" s="2"/>
      <c r="D602" s="2"/>
      <c r="E602" s="2"/>
      <c r="F602" s="2"/>
    </row>
    <row r="603" ht="15.75" customHeight="1">
      <c r="A603" s="2"/>
      <c r="B603" s="2"/>
      <c r="C603" s="2"/>
      <c r="D603" s="2"/>
      <c r="E603" s="2"/>
      <c r="F603" s="2"/>
    </row>
    <row r="604" ht="15.75" customHeight="1">
      <c r="A604" s="2"/>
      <c r="B604" s="2"/>
      <c r="C604" s="2"/>
      <c r="D604" s="2"/>
      <c r="E604" s="2"/>
      <c r="F604" s="2"/>
    </row>
    <row r="605" ht="15.75" customHeight="1">
      <c r="A605" s="2"/>
      <c r="B605" s="2"/>
      <c r="C605" s="2"/>
      <c r="D605" s="2"/>
      <c r="E605" s="2"/>
      <c r="F605" s="2"/>
    </row>
    <row r="606" ht="15.75" customHeight="1">
      <c r="A606" s="2"/>
      <c r="B606" s="2"/>
      <c r="C606" s="2"/>
      <c r="D606" s="2"/>
      <c r="E606" s="2"/>
      <c r="F606" s="2"/>
    </row>
    <row r="607" ht="15.75" customHeight="1">
      <c r="A607" s="2"/>
      <c r="B607" s="2"/>
      <c r="C607" s="2"/>
      <c r="D607" s="2"/>
      <c r="E607" s="2"/>
      <c r="F607" s="2"/>
    </row>
    <row r="608" ht="15.75" customHeight="1">
      <c r="A608" s="2"/>
      <c r="B608" s="2"/>
      <c r="C608" s="2"/>
      <c r="D608" s="2"/>
      <c r="E608" s="2"/>
      <c r="F608" s="2"/>
    </row>
    <row r="609" ht="15.75" customHeight="1">
      <c r="A609" s="2"/>
      <c r="B609" s="2"/>
      <c r="C609" s="2"/>
      <c r="D609" s="2"/>
      <c r="E609" s="2"/>
      <c r="F609" s="2"/>
    </row>
    <row r="610" ht="15.75" customHeight="1">
      <c r="A610" s="2"/>
      <c r="B610" s="2"/>
      <c r="C610" s="2"/>
      <c r="D610" s="2"/>
      <c r="E610" s="2"/>
      <c r="F610" s="2"/>
    </row>
    <row r="611" ht="15.75" customHeight="1">
      <c r="A611" s="2"/>
      <c r="B611" s="2"/>
      <c r="C611" s="2"/>
      <c r="D611" s="2"/>
      <c r="E611" s="2"/>
      <c r="F611" s="2"/>
    </row>
    <row r="612" ht="15.75" customHeight="1">
      <c r="A612" s="2"/>
      <c r="B612" s="2"/>
      <c r="C612" s="2"/>
      <c r="D612" s="2"/>
      <c r="E612" s="2"/>
      <c r="F612" s="2"/>
    </row>
    <row r="613" ht="15.75" customHeight="1">
      <c r="A613" s="2"/>
      <c r="B613" s="2"/>
      <c r="C613" s="2"/>
      <c r="D613" s="2"/>
      <c r="E613" s="2"/>
      <c r="F613" s="2"/>
    </row>
    <row r="614" ht="15.75" customHeight="1">
      <c r="A614" s="2"/>
      <c r="B614" s="2"/>
      <c r="C614" s="2"/>
      <c r="D614" s="2"/>
      <c r="E614" s="2"/>
      <c r="F614" s="2"/>
    </row>
    <row r="615" ht="15.75" customHeight="1">
      <c r="A615" s="2"/>
      <c r="B615" s="2"/>
      <c r="C615" s="2"/>
      <c r="D615" s="2"/>
      <c r="E615" s="2"/>
      <c r="F615" s="2"/>
    </row>
    <row r="616" ht="15.75" customHeight="1">
      <c r="A616" s="2"/>
      <c r="B616" s="2"/>
      <c r="C616" s="2"/>
      <c r="D616" s="2"/>
      <c r="E616" s="2"/>
      <c r="F616" s="2"/>
    </row>
    <row r="617" ht="15.75" customHeight="1">
      <c r="A617" s="2"/>
      <c r="B617" s="2"/>
      <c r="C617" s="2"/>
      <c r="D617" s="2"/>
      <c r="E617" s="2"/>
      <c r="F617" s="2"/>
    </row>
    <row r="618" ht="15.75" customHeight="1">
      <c r="A618" s="2"/>
      <c r="B618" s="2"/>
      <c r="C618" s="2"/>
      <c r="D618" s="2"/>
      <c r="E618" s="2"/>
      <c r="F618" s="2"/>
    </row>
    <row r="619" ht="15.75" customHeight="1">
      <c r="A619" s="2"/>
      <c r="B619" s="2"/>
      <c r="C619" s="2"/>
      <c r="D619" s="2"/>
      <c r="E619" s="2"/>
      <c r="F619" s="2"/>
    </row>
    <row r="620" ht="15.75" customHeight="1">
      <c r="A620" s="2"/>
      <c r="B620" s="2"/>
      <c r="C620" s="2"/>
      <c r="D620" s="2"/>
      <c r="E620" s="2"/>
      <c r="F620" s="2"/>
    </row>
    <row r="621" ht="15.75" customHeight="1">
      <c r="A621" s="2"/>
      <c r="B621" s="2"/>
      <c r="C621" s="2"/>
      <c r="D621" s="2"/>
      <c r="E621" s="2"/>
      <c r="F621" s="2"/>
    </row>
    <row r="622" ht="15.75" customHeight="1">
      <c r="A622" s="2"/>
      <c r="B622" s="2"/>
      <c r="C622" s="2"/>
      <c r="D622" s="2"/>
      <c r="E622" s="2"/>
      <c r="F622" s="2"/>
    </row>
    <row r="623" ht="15.75" customHeight="1">
      <c r="A623" s="2"/>
      <c r="B623" s="2"/>
      <c r="C623" s="2"/>
      <c r="D623" s="2"/>
      <c r="E623" s="2"/>
      <c r="F623" s="2"/>
    </row>
    <row r="624" ht="15.75" customHeight="1">
      <c r="A624" s="2"/>
      <c r="B624" s="2"/>
      <c r="C624" s="2"/>
      <c r="D624" s="2"/>
      <c r="E624" s="2"/>
      <c r="F624" s="2"/>
    </row>
    <row r="625" ht="15.75" customHeight="1">
      <c r="A625" s="2"/>
      <c r="B625" s="2"/>
      <c r="C625" s="2"/>
      <c r="D625" s="2"/>
      <c r="E625" s="2"/>
      <c r="F625" s="2"/>
    </row>
    <row r="626" ht="15.75" customHeight="1">
      <c r="A626" s="2"/>
      <c r="B626" s="2"/>
      <c r="C626" s="2"/>
      <c r="D626" s="2"/>
      <c r="E626" s="2"/>
      <c r="F626" s="2"/>
    </row>
    <row r="627" ht="15.75" customHeight="1">
      <c r="A627" s="2"/>
      <c r="B627" s="2"/>
      <c r="C627" s="2"/>
      <c r="D627" s="2"/>
      <c r="E627" s="2"/>
      <c r="F627" s="2"/>
    </row>
    <row r="628" ht="15.75" customHeight="1">
      <c r="A628" s="2"/>
      <c r="B628" s="2"/>
      <c r="C628" s="2"/>
      <c r="D628" s="2"/>
      <c r="E628" s="2"/>
      <c r="F628" s="2"/>
    </row>
    <row r="629" ht="15.75" customHeight="1">
      <c r="A629" s="2"/>
      <c r="B629" s="2"/>
      <c r="C629" s="2"/>
      <c r="D629" s="2"/>
      <c r="E629" s="2"/>
      <c r="F629" s="2"/>
    </row>
    <row r="630" ht="15.75" customHeight="1">
      <c r="A630" s="2"/>
      <c r="B630" s="2"/>
      <c r="C630" s="2"/>
      <c r="D630" s="2"/>
      <c r="E630" s="2"/>
      <c r="F630" s="2"/>
    </row>
    <row r="631" ht="15.75" customHeight="1">
      <c r="A631" s="2"/>
      <c r="B631" s="2"/>
      <c r="C631" s="2"/>
      <c r="D631" s="2"/>
      <c r="E631" s="2"/>
      <c r="F631" s="2"/>
    </row>
    <row r="632" ht="15.75" customHeight="1">
      <c r="A632" s="2"/>
      <c r="B632" s="2"/>
      <c r="C632" s="2"/>
      <c r="D632" s="2"/>
      <c r="E632" s="2"/>
      <c r="F632" s="2"/>
    </row>
    <row r="633" ht="15.75" customHeight="1">
      <c r="A633" s="2"/>
      <c r="B633" s="2"/>
      <c r="C633" s="2"/>
      <c r="D633" s="2"/>
      <c r="E633" s="2"/>
      <c r="F633" s="2"/>
    </row>
    <row r="634" ht="15.75" customHeight="1">
      <c r="A634" s="2"/>
      <c r="B634" s="2"/>
      <c r="C634" s="2"/>
      <c r="D634" s="2"/>
      <c r="E634" s="2"/>
      <c r="F634" s="2"/>
    </row>
    <row r="635" ht="15.75" customHeight="1">
      <c r="A635" s="2"/>
      <c r="B635" s="2"/>
      <c r="C635" s="2"/>
      <c r="D635" s="2"/>
      <c r="E635" s="2"/>
      <c r="F635" s="2"/>
    </row>
    <row r="636" ht="15.75" customHeight="1">
      <c r="A636" s="2"/>
      <c r="B636" s="2"/>
      <c r="C636" s="2"/>
      <c r="D636" s="2"/>
      <c r="E636" s="2"/>
      <c r="F636" s="2"/>
    </row>
    <row r="637" ht="15.75" customHeight="1">
      <c r="A637" s="2"/>
      <c r="B637" s="2"/>
      <c r="C637" s="2"/>
      <c r="D637" s="2"/>
      <c r="E637" s="2"/>
      <c r="F637" s="2"/>
    </row>
    <row r="638" ht="15.75" customHeight="1">
      <c r="A638" s="2"/>
      <c r="B638" s="2"/>
      <c r="C638" s="2"/>
      <c r="D638" s="2"/>
      <c r="E638" s="2"/>
      <c r="F638" s="2"/>
    </row>
    <row r="639" ht="15.75" customHeight="1">
      <c r="A639" s="2"/>
      <c r="B639" s="2"/>
      <c r="C639" s="2"/>
      <c r="D639" s="2"/>
      <c r="E639" s="2"/>
      <c r="F639" s="2"/>
    </row>
    <row r="640" ht="15.75" customHeight="1">
      <c r="A640" s="2"/>
      <c r="B640" s="2"/>
      <c r="C640" s="2"/>
      <c r="D640" s="2"/>
      <c r="E640" s="2"/>
      <c r="F640" s="2"/>
    </row>
    <row r="641" ht="15.75" customHeight="1">
      <c r="A641" s="2"/>
      <c r="B641" s="2"/>
      <c r="C641" s="2"/>
      <c r="D641" s="2"/>
      <c r="E641" s="2"/>
      <c r="F641" s="2"/>
    </row>
    <row r="642" ht="15.75" customHeight="1">
      <c r="A642" s="2"/>
      <c r="B642" s="2"/>
      <c r="C642" s="2"/>
      <c r="D642" s="2"/>
      <c r="E642" s="2"/>
      <c r="F642" s="2"/>
    </row>
    <row r="643" ht="15.75" customHeight="1">
      <c r="A643" s="2"/>
      <c r="B643" s="2"/>
      <c r="C643" s="2"/>
      <c r="D643" s="2"/>
      <c r="E643" s="2"/>
      <c r="F643" s="2"/>
    </row>
    <row r="644" ht="15.75" customHeight="1">
      <c r="A644" s="2"/>
      <c r="B644" s="2"/>
      <c r="C644" s="2"/>
      <c r="D644" s="2"/>
      <c r="E644" s="2"/>
      <c r="F644" s="2"/>
    </row>
    <row r="645" ht="15.75" customHeight="1">
      <c r="A645" s="2"/>
      <c r="B645" s="2"/>
      <c r="C645" s="2"/>
      <c r="D645" s="2"/>
      <c r="E645" s="2"/>
      <c r="F645" s="2"/>
    </row>
    <row r="646" ht="15.75" customHeight="1">
      <c r="A646" s="2"/>
      <c r="B646" s="2"/>
      <c r="C646" s="2"/>
      <c r="D646" s="2"/>
      <c r="E646" s="2"/>
      <c r="F646" s="2"/>
    </row>
    <row r="647" ht="15.75" customHeight="1">
      <c r="A647" s="2"/>
      <c r="B647" s="2"/>
      <c r="C647" s="2"/>
      <c r="D647" s="2"/>
      <c r="E647" s="2"/>
      <c r="F647" s="2"/>
    </row>
    <row r="648" ht="15.75" customHeight="1">
      <c r="A648" s="2"/>
      <c r="B648" s="2"/>
      <c r="C648" s="2"/>
      <c r="D648" s="2"/>
      <c r="E648" s="2"/>
      <c r="F648" s="2"/>
    </row>
    <row r="649" ht="15.75" customHeight="1">
      <c r="A649" s="2"/>
      <c r="B649" s="2"/>
      <c r="C649" s="2"/>
      <c r="D649" s="2"/>
      <c r="E649" s="2"/>
      <c r="F649" s="2"/>
    </row>
    <row r="650" ht="15.75" customHeight="1">
      <c r="A650" s="2"/>
      <c r="B650" s="2"/>
      <c r="C650" s="2"/>
      <c r="D650" s="2"/>
      <c r="E650" s="2"/>
      <c r="F650" s="2"/>
    </row>
    <row r="651" ht="15.75" customHeight="1">
      <c r="A651" s="2"/>
      <c r="B651" s="2"/>
      <c r="C651" s="2"/>
      <c r="D651" s="2"/>
      <c r="E651" s="2"/>
      <c r="F651" s="2"/>
    </row>
    <row r="652" ht="15.75" customHeight="1">
      <c r="A652" s="2"/>
      <c r="B652" s="2"/>
      <c r="C652" s="2"/>
      <c r="D652" s="2"/>
      <c r="E652" s="2"/>
      <c r="F652" s="2"/>
    </row>
    <row r="653" ht="15.75" customHeight="1">
      <c r="A653" s="2"/>
      <c r="B653" s="2"/>
      <c r="C653" s="2"/>
      <c r="D653" s="2"/>
      <c r="E653" s="2"/>
      <c r="F653" s="2"/>
    </row>
    <row r="654" ht="15.75" customHeight="1">
      <c r="A654" s="2"/>
      <c r="B654" s="2"/>
      <c r="C654" s="2"/>
      <c r="D654" s="2"/>
      <c r="E654" s="2"/>
      <c r="F654" s="2"/>
    </row>
    <row r="655" ht="15.75" customHeight="1">
      <c r="A655" s="2"/>
      <c r="B655" s="2"/>
      <c r="C655" s="2"/>
      <c r="D655" s="2"/>
      <c r="E655" s="2"/>
      <c r="F655" s="2"/>
    </row>
    <row r="656" ht="15.75" customHeight="1">
      <c r="A656" s="2"/>
      <c r="B656" s="2"/>
      <c r="C656" s="2"/>
      <c r="D656" s="2"/>
      <c r="E656" s="2"/>
      <c r="F656" s="2"/>
    </row>
    <row r="657" ht="15.75" customHeight="1">
      <c r="A657" s="2"/>
      <c r="B657" s="2"/>
      <c r="C657" s="2"/>
      <c r="D657" s="2"/>
      <c r="E657" s="2"/>
      <c r="F657" s="2"/>
    </row>
    <row r="658" ht="15.75" customHeight="1">
      <c r="A658" s="2"/>
      <c r="B658" s="2"/>
      <c r="C658" s="2"/>
      <c r="D658" s="2"/>
      <c r="E658" s="2"/>
      <c r="F658" s="2"/>
    </row>
    <row r="659" ht="15.75" customHeight="1">
      <c r="A659" s="2"/>
      <c r="B659" s="2"/>
      <c r="C659" s="2"/>
      <c r="D659" s="2"/>
      <c r="E659" s="2"/>
      <c r="F659" s="2"/>
    </row>
    <row r="660" ht="15.75" customHeight="1">
      <c r="A660" s="2"/>
      <c r="B660" s="2"/>
      <c r="C660" s="2"/>
      <c r="D660" s="2"/>
      <c r="E660" s="2"/>
      <c r="F660" s="2"/>
    </row>
    <row r="661" ht="15.75" customHeight="1">
      <c r="A661" s="2"/>
      <c r="B661" s="2"/>
      <c r="C661" s="2"/>
      <c r="D661" s="2"/>
      <c r="E661" s="2"/>
      <c r="F661" s="2"/>
    </row>
    <row r="662" ht="15.75" customHeight="1">
      <c r="A662" s="2"/>
      <c r="B662" s="2"/>
      <c r="C662" s="2"/>
      <c r="D662" s="2"/>
      <c r="E662" s="2"/>
      <c r="F662" s="2"/>
    </row>
    <row r="663" ht="15.75" customHeight="1">
      <c r="A663" s="2"/>
      <c r="B663" s="2"/>
      <c r="C663" s="2"/>
      <c r="D663" s="2"/>
      <c r="E663" s="2"/>
      <c r="F663" s="2"/>
    </row>
    <row r="664" ht="15.75" customHeight="1">
      <c r="A664" s="2"/>
      <c r="B664" s="2"/>
      <c r="C664" s="2"/>
      <c r="D664" s="2"/>
      <c r="E664" s="2"/>
      <c r="F664" s="2"/>
    </row>
    <row r="665" ht="15.75" customHeight="1">
      <c r="A665" s="2"/>
      <c r="B665" s="2"/>
      <c r="C665" s="2"/>
      <c r="D665" s="2"/>
      <c r="E665" s="2"/>
      <c r="F665" s="2"/>
    </row>
    <row r="666" ht="15.75" customHeight="1">
      <c r="A666" s="2"/>
      <c r="B666" s="2"/>
      <c r="C666" s="2"/>
      <c r="D666" s="2"/>
      <c r="E666" s="2"/>
      <c r="F666" s="2"/>
    </row>
    <row r="667" ht="15.75" customHeight="1">
      <c r="A667" s="2"/>
      <c r="B667" s="2"/>
      <c r="C667" s="2"/>
      <c r="D667" s="2"/>
      <c r="E667" s="2"/>
      <c r="F667" s="2"/>
    </row>
    <row r="668" ht="15.75" customHeight="1">
      <c r="A668" s="2"/>
      <c r="B668" s="2"/>
      <c r="C668" s="2"/>
      <c r="D668" s="2"/>
      <c r="E668" s="2"/>
      <c r="F668" s="2"/>
    </row>
    <row r="669" ht="15.75" customHeight="1">
      <c r="A669" s="2"/>
      <c r="B669" s="2"/>
      <c r="C669" s="2"/>
      <c r="D669" s="2"/>
      <c r="E669" s="2"/>
      <c r="F669" s="2"/>
    </row>
    <row r="670" ht="15.75" customHeight="1">
      <c r="A670" s="2"/>
      <c r="B670" s="2"/>
      <c r="C670" s="2"/>
      <c r="D670" s="2"/>
      <c r="E670" s="2"/>
      <c r="F670" s="2"/>
    </row>
    <row r="671" ht="15.75" customHeight="1">
      <c r="A671" s="2"/>
      <c r="B671" s="2"/>
      <c r="C671" s="2"/>
      <c r="D671" s="2"/>
      <c r="E671" s="2"/>
      <c r="F671" s="2"/>
    </row>
    <row r="672" ht="15.75" customHeight="1">
      <c r="A672" s="2"/>
      <c r="B672" s="2"/>
      <c r="C672" s="2"/>
      <c r="D672" s="2"/>
      <c r="E672" s="2"/>
      <c r="F672" s="2"/>
    </row>
    <row r="673" ht="15.75" customHeight="1">
      <c r="A673" s="2"/>
      <c r="B673" s="2"/>
      <c r="C673" s="2"/>
      <c r="D673" s="2"/>
      <c r="E673" s="2"/>
      <c r="F673" s="2"/>
    </row>
    <row r="674" ht="15.75" customHeight="1">
      <c r="A674" s="2"/>
      <c r="B674" s="2"/>
      <c r="C674" s="2"/>
      <c r="D674" s="2"/>
      <c r="E674" s="2"/>
      <c r="F674" s="2"/>
    </row>
    <row r="675" ht="15.75" customHeight="1">
      <c r="A675" s="2"/>
      <c r="B675" s="2"/>
      <c r="C675" s="2"/>
      <c r="D675" s="2"/>
      <c r="E675" s="2"/>
      <c r="F675" s="2"/>
    </row>
    <row r="676" ht="15.75" customHeight="1">
      <c r="A676" s="2"/>
      <c r="B676" s="2"/>
      <c r="C676" s="2"/>
      <c r="D676" s="2"/>
      <c r="E676" s="2"/>
      <c r="F676" s="2"/>
    </row>
    <row r="677" ht="15.75" customHeight="1">
      <c r="A677" s="2"/>
      <c r="B677" s="2"/>
      <c r="C677" s="2"/>
      <c r="D677" s="2"/>
      <c r="E677" s="2"/>
      <c r="F677" s="2"/>
    </row>
    <row r="678" ht="15.75" customHeight="1">
      <c r="A678" s="2"/>
      <c r="B678" s="2"/>
      <c r="C678" s="2"/>
      <c r="D678" s="2"/>
      <c r="E678" s="2"/>
      <c r="F678" s="2"/>
    </row>
    <row r="679" ht="15.75" customHeight="1">
      <c r="A679" s="2"/>
      <c r="B679" s="2"/>
      <c r="C679" s="2"/>
      <c r="D679" s="2"/>
      <c r="E679" s="2"/>
      <c r="F679" s="2"/>
    </row>
    <row r="680" ht="15.75" customHeight="1">
      <c r="A680" s="2"/>
      <c r="B680" s="2"/>
      <c r="C680" s="2"/>
      <c r="D680" s="2"/>
      <c r="E680" s="2"/>
      <c r="F680" s="2"/>
    </row>
    <row r="681" ht="15.75" customHeight="1">
      <c r="A681" s="2"/>
      <c r="B681" s="2"/>
      <c r="C681" s="2"/>
      <c r="D681" s="2"/>
      <c r="E681" s="2"/>
      <c r="F681" s="2"/>
    </row>
    <row r="682" ht="15.75" customHeight="1">
      <c r="A682" s="2"/>
      <c r="B682" s="2"/>
      <c r="C682" s="2"/>
      <c r="D682" s="2"/>
      <c r="E682" s="2"/>
      <c r="F682" s="2"/>
    </row>
    <row r="683" ht="15.75" customHeight="1">
      <c r="A683" s="2"/>
      <c r="B683" s="2"/>
      <c r="C683" s="2"/>
      <c r="D683" s="2"/>
      <c r="E683" s="2"/>
      <c r="F683" s="2"/>
    </row>
    <row r="684" ht="15.75" customHeight="1">
      <c r="A684" s="2"/>
      <c r="B684" s="2"/>
      <c r="C684" s="2"/>
      <c r="D684" s="2"/>
      <c r="E684" s="2"/>
      <c r="F684" s="2"/>
    </row>
    <row r="685" ht="15.75" customHeight="1">
      <c r="A685" s="2"/>
      <c r="B685" s="2"/>
      <c r="C685" s="2"/>
      <c r="D685" s="2"/>
      <c r="E685" s="2"/>
      <c r="F685" s="2"/>
    </row>
    <row r="686" ht="15.75" customHeight="1">
      <c r="A686" s="2"/>
      <c r="B686" s="2"/>
      <c r="C686" s="2"/>
      <c r="D686" s="2"/>
      <c r="E686" s="2"/>
      <c r="F686" s="2"/>
    </row>
    <row r="687" ht="15.75" customHeight="1">
      <c r="A687" s="2"/>
      <c r="B687" s="2"/>
      <c r="C687" s="2"/>
      <c r="D687" s="2"/>
      <c r="E687" s="2"/>
      <c r="F687" s="2"/>
    </row>
    <row r="688" ht="15.75" customHeight="1">
      <c r="A688" s="2"/>
      <c r="B688" s="2"/>
      <c r="C688" s="2"/>
      <c r="D688" s="2"/>
      <c r="E688" s="2"/>
      <c r="F688" s="2"/>
    </row>
    <row r="689" ht="15.75" customHeight="1">
      <c r="A689" s="2"/>
      <c r="B689" s="2"/>
      <c r="C689" s="2"/>
      <c r="D689" s="2"/>
      <c r="E689" s="2"/>
      <c r="F689" s="2"/>
    </row>
    <row r="690" ht="15.75" customHeight="1">
      <c r="A690" s="2"/>
      <c r="B690" s="2"/>
      <c r="C690" s="2"/>
      <c r="D690" s="2"/>
      <c r="E690" s="2"/>
      <c r="F690" s="2"/>
    </row>
    <row r="691" ht="15.75" customHeight="1">
      <c r="A691" s="2"/>
      <c r="B691" s="2"/>
      <c r="C691" s="2"/>
      <c r="D691" s="2"/>
      <c r="E691" s="2"/>
      <c r="F691" s="2"/>
    </row>
    <row r="692" ht="15.75" customHeight="1">
      <c r="A692" s="2"/>
      <c r="B692" s="2"/>
      <c r="C692" s="2"/>
      <c r="D692" s="2"/>
      <c r="E692" s="2"/>
      <c r="F692" s="2"/>
    </row>
    <row r="693" ht="15.75" customHeight="1">
      <c r="A693" s="2"/>
      <c r="B693" s="2"/>
      <c r="C693" s="2"/>
      <c r="D693" s="2"/>
      <c r="E693" s="2"/>
      <c r="F693" s="2"/>
    </row>
    <row r="694" ht="15.75" customHeight="1">
      <c r="A694" s="2"/>
      <c r="B694" s="2"/>
      <c r="C694" s="2"/>
      <c r="D694" s="2"/>
      <c r="E694" s="2"/>
      <c r="F694" s="2"/>
    </row>
    <row r="695" ht="15.75" customHeight="1">
      <c r="A695" s="2"/>
      <c r="B695" s="2"/>
      <c r="C695" s="2"/>
      <c r="D695" s="2"/>
      <c r="E695" s="2"/>
      <c r="F695" s="2"/>
    </row>
    <row r="696" ht="15.75" customHeight="1">
      <c r="A696" s="2"/>
      <c r="B696" s="2"/>
      <c r="C696" s="2"/>
      <c r="D696" s="2"/>
      <c r="E696" s="2"/>
      <c r="F696" s="2"/>
    </row>
    <row r="697" ht="15.75" customHeight="1">
      <c r="A697" s="2"/>
      <c r="B697" s="2"/>
      <c r="C697" s="2"/>
      <c r="D697" s="2"/>
      <c r="E697" s="2"/>
      <c r="F697" s="2"/>
    </row>
    <row r="698" ht="15.75" customHeight="1">
      <c r="A698" s="2"/>
      <c r="B698" s="2"/>
      <c r="C698" s="2"/>
      <c r="D698" s="2"/>
      <c r="E698" s="2"/>
      <c r="F698" s="2"/>
    </row>
    <row r="699" ht="15.75" customHeight="1">
      <c r="A699" s="2"/>
      <c r="B699" s="2"/>
      <c r="C699" s="2"/>
      <c r="D699" s="2"/>
      <c r="E699" s="2"/>
      <c r="F699" s="2"/>
    </row>
    <row r="700" ht="15.75" customHeight="1">
      <c r="A700" s="2"/>
      <c r="B700" s="2"/>
      <c r="C700" s="2"/>
      <c r="D700" s="2"/>
      <c r="E700" s="2"/>
      <c r="F700" s="2"/>
    </row>
    <row r="701" ht="15.75" customHeight="1">
      <c r="A701" s="2"/>
      <c r="B701" s="2"/>
      <c r="C701" s="2"/>
      <c r="D701" s="2"/>
      <c r="E701" s="2"/>
      <c r="F701" s="2"/>
    </row>
    <row r="702" ht="15.75" customHeight="1">
      <c r="A702" s="2"/>
      <c r="B702" s="2"/>
      <c r="C702" s="2"/>
      <c r="D702" s="2"/>
      <c r="E702" s="2"/>
      <c r="F702" s="2"/>
    </row>
    <row r="703" ht="15.75" customHeight="1">
      <c r="A703" s="2"/>
      <c r="B703" s="2"/>
      <c r="C703" s="2"/>
      <c r="D703" s="2"/>
      <c r="E703" s="2"/>
      <c r="F703" s="2"/>
    </row>
    <row r="704" ht="15.75" customHeight="1">
      <c r="A704" s="2"/>
      <c r="B704" s="2"/>
      <c r="C704" s="2"/>
      <c r="D704" s="2"/>
      <c r="E704" s="2"/>
      <c r="F704" s="2"/>
    </row>
    <row r="705" ht="15.75" customHeight="1">
      <c r="A705" s="2"/>
      <c r="B705" s="2"/>
      <c r="C705" s="2"/>
      <c r="D705" s="2"/>
      <c r="E705" s="2"/>
      <c r="F705" s="2"/>
    </row>
    <row r="706" ht="15.75" customHeight="1">
      <c r="A706" s="2"/>
      <c r="B706" s="2"/>
      <c r="C706" s="2"/>
      <c r="D706" s="2"/>
      <c r="E706" s="2"/>
      <c r="F706" s="2"/>
    </row>
    <row r="707" ht="15.75" customHeight="1">
      <c r="A707" s="2"/>
      <c r="B707" s="2"/>
      <c r="C707" s="2"/>
      <c r="D707" s="2"/>
      <c r="E707" s="2"/>
      <c r="F707" s="2"/>
    </row>
    <row r="708" ht="15.75" customHeight="1">
      <c r="A708" s="2"/>
      <c r="B708" s="2"/>
      <c r="C708" s="2"/>
      <c r="D708" s="2"/>
      <c r="E708" s="2"/>
      <c r="F708" s="2"/>
    </row>
    <row r="709" ht="15.75" customHeight="1">
      <c r="A709" s="2"/>
      <c r="B709" s="2"/>
      <c r="C709" s="2"/>
      <c r="D709" s="2"/>
      <c r="E709" s="2"/>
      <c r="F709" s="2"/>
    </row>
    <row r="710" ht="15.75" customHeight="1">
      <c r="A710" s="2"/>
      <c r="B710" s="2"/>
      <c r="C710" s="2"/>
      <c r="D710" s="2"/>
      <c r="E710" s="2"/>
      <c r="F710" s="2"/>
    </row>
    <row r="711" ht="15.75" customHeight="1">
      <c r="A711" s="2"/>
      <c r="B711" s="2"/>
      <c r="C711" s="2"/>
      <c r="D711" s="2"/>
      <c r="E711" s="2"/>
      <c r="F711" s="2"/>
    </row>
    <row r="712" ht="15.75" customHeight="1">
      <c r="A712" s="2"/>
      <c r="B712" s="2"/>
      <c r="C712" s="2"/>
      <c r="D712" s="2"/>
      <c r="E712" s="2"/>
      <c r="F712" s="2"/>
    </row>
    <row r="713" ht="15.75" customHeight="1">
      <c r="A713" s="2"/>
      <c r="B713" s="2"/>
      <c r="C713" s="2"/>
      <c r="D713" s="2"/>
      <c r="E713" s="2"/>
      <c r="F713" s="2"/>
    </row>
    <row r="714" ht="15.75" customHeight="1">
      <c r="A714" s="2"/>
      <c r="B714" s="2"/>
      <c r="C714" s="2"/>
      <c r="D714" s="2"/>
      <c r="E714" s="2"/>
      <c r="F714" s="2"/>
    </row>
    <row r="715" ht="15.75" customHeight="1">
      <c r="A715" s="2"/>
      <c r="B715" s="2"/>
      <c r="C715" s="2"/>
      <c r="D715" s="2"/>
      <c r="E715" s="2"/>
      <c r="F715" s="2"/>
    </row>
    <row r="716" ht="15.75" customHeight="1">
      <c r="A716" s="2"/>
      <c r="B716" s="2"/>
      <c r="C716" s="2"/>
      <c r="D716" s="2"/>
      <c r="E716" s="2"/>
      <c r="F716" s="2"/>
    </row>
    <row r="717" ht="15.75" customHeight="1">
      <c r="A717" s="2"/>
      <c r="B717" s="2"/>
      <c r="C717" s="2"/>
      <c r="D717" s="2"/>
      <c r="E717" s="2"/>
      <c r="F717" s="2"/>
    </row>
    <row r="718" ht="15.75" customHeight="1">
      <c r="A718" s="2"/>
      <c r="B718" s="2"/>
      <c r="C718" s="2"/>
      <c r="D718" s="2"/>
      <c r="E718" s="2"/>
      <c r="F718" s="2"/>
    </row>
    <row r="719" ht="15.75" customHeight="1">
      <c r="A719" s="2"/>
      <c r="B719" s="2"/>
      <c r="C719" s="2"/>
      <c r="D719" s="2"/>
      <c r="E719" s="2"/>
      <c r="F719" s="2"/>
    </row>
    <row r="720" ht="15.75" customHeight="1">
      <c r="A720" s="2"/>
      <c r="B720" s="2"/>
      <c r="C720" s="2"/>
      <c r="D720" s="2"/>
      <c r="E720" s="2"/>
      <c r="F720" s="2"/>
    </row>
    <row r="721" ht="15.75" customHeight="1">
      <c r="A721" s="2"/>
      <c r="B721" s="2"/>
      <c r="C721" s="2"/>
      <c r="D721" s="2"/>
      <c r="E721" s="2"/>
      <c r="F721" s="2"/>
    </row>
    <row r="722" ht="15.75" customHeight="1">
      <c r="A722" s="2"/>
      <c r="B722" s="2"/>
      <c r="C722" s="2"/>
      <c r="D722" s="2"/>
      <c r="E722" s="2"/>
      <c r="F722" s="2"/>
    </row>
    <row r="723" ht="15.75" customHeight="1">
      <c r="A723" s="2"/>
      <c r="B723" s="2"/>
      <c r="C723" s="2"/>
      <c r="D723" s="2"/>
      <c r="E723" s="2"/>
      <c r="F723" s="2"/>
    </row>
    <row r="724" ht="15.75" customHeight="1">
      <c r="A724" s="2"/>
      <c r="B724" s="2"/>
      <c r="C724" s="2"/>
      <c r="D724" s="2"/>
      <c r="E724" s="2"/>
      <c r="F724" s="2"/>
    </row>
    <row r="725" ht="15.75" customHeight="1">
      <c r="A725" s="2"/>
      <c r="B725" s="2"/>
      <c r="C725" s="2"/>
      <c r="D725" s="2"/>
      <c r="E725" s="2"/>
      <c r="F725" s="2"/>
    </row>
    <row r="726" ht="15.75" customHeight="1">
      <c r="A726" s="2"/>
      <c r="B726" s="2"/>
      <c r="C726" s="2"/>
      <c r="D726" s="2"/>
      <c r="E726" s="2"/>
      <c r="F726" s="2"/>
    </row>
    <row r="727" ht="15.75" customHeight="1">
      <c r="A727" s="2"/>
      <c r="B727" s="2"/>
      <c r="C727" s="2"/>
      <c r="D727" s="2"/>
      <c r="E727" s="2"/>
      <c r="F727" s="2"/>
    </row>
    <row r="728" ht="15.75" customHeight="1">
      <c r="A728" s="2"/>
      <c r="B728" s="2"/>
      <c r="C728" s="2"/>
      <c r="D728" s="2"/>
      <c r="E728" s="2"/>
      <c r="F728" s="2"/>
    </row>
    <row r="729" ht="15.75" customHeight="1">
      <c r="A729" s="2"/>
      <c r="B729" s="2"/>
      <c r="C729" s="2"/>
      <c r="D729" s="2"/>
      <c r="E729" s="2"/>
      <c r="F729" s="2"/>
    </row>
    <row r="730" ht="15.75" customHeight="1">
      <c r="A730" s="2"/>
      <c r="B730" s="2"/>
      <c r="C730" s="2"/>
      <c r="D730" s="2"/>
      <c r="E730" s="2"/>
      <c r="F730" s="2"/>
    </row>
    <row r="731" ht="15.75" customHeight="1">
      <c r="A731" s="2"/>
      <c r="B731" s="2"/>
      <c r="C731" s="2"/>
      <c r="D731" s="2"/>
      <c r="E731" s="2"/>
      <c r="F731" s="2"/>
    </row>
    <row r="732" ht="15.75" customHeight="1">
      <c r="A732" s="2"/>
      <c r="B732" s="2"/>
      <c r="C732" s="2"/>
      <c r="D732" s="2"/>
      <c r="E732" s="2"/>
      <c r="F732" s="2"/>
    </row>
    <row r="733" ht="15.75" customHeight="1">
      <c r="A733" s="2"/>
      <c r="B733" s="2"/>
      <c r="C733" s="2"/>
      <c r="D733" s="2"/>
      <c r="E733" s="2"/>
      <c r="F733" s="2"/>
    </row>
    <row r="734" ht="15.75" customHeight="1">
      <c r="A734" s="2"/>
      <c r="B734" s="2"/>
      <c r="C734" s="2"/>
      <c r="D734" s="2"/>
      <c r="E734" s="2"/>
      <c r="F734" s="2"/>
    </row>
    <row r="735" ht="15.75" customHeight="1">
      <c r="A735" s="2"/>
      <c r="B735" s="2"/>
      <c r="C735" s="2"/>
      <c r="D735" s="2"/>
      <c r="E735" s="2"/>
      <c r="F735" s="2"/>
    </row>
    <row r="736" ht="15.75" customHeight="1">
      <c r="A736" s="2"/>
      <c r="B736" s="2"/>
      <c r="C736" s="2"/>
      <c r="D736" s="2"/>
      <c r="E736" s="2"/>
      <c r="F736" s="2"/>
    </row>
    <row r="737" ht="15.75" customHeight="1">
      <c r="A737" s="2"/>
      <c r="B737" s="2"/>
      <c r="C737" s="2"/>
      <c r="D737" s="2"/>
      <c r="E737" s="2"/>
      <c r="F737" s="2"/>
    </row>
    <row r="738" ht="15.75" customHeight="1">
      <c r="A738" s="2"/>
      <c r="B738" s="2"/>
      <c r="C738" s="2"/>
      <c r="D738" s="2"/>
      <c r="E738" s="2"/>
      <c r="F738" s="2"/>
    </row>
    <row r="739" ht="15.75" customHeight="1">
      <c r="A739" s="2"/>
      <c r="B739" s="2"/>
      <c r="C739" s="2"/>
      <c r="D739" s="2"/>
      <c r="E739" s="2"/>
      <c r="F739" s="2"/>
    </row>
    <row r="740" ht="15.75" customHeight="1">
      <c r="A740" s="2"/>
      <c r="B740" s="2"/>
      <c r="C740" s="2"/>
      <c r="D740" s="2"/>
      <c r="E740" s="2"/>
      <c r="F740" s="2"/>
    </row>
    <row r="741" ht="15.75" customHeight="1">
      <c r="A741" s="2"/>
      <c r="B741" s="2"/>
      <c r="C741" s="2"/>
      <c r="D741" s="2"/>
      <c r="E741" s="2"/>
      <c r="F741" s="2"/>
    </row>
    <row r="742" ht="15.75" customHeight="1">
      <c r="A742" s="2"/>
      <c r="B742" s="2"/>
      <c r="C742" s="2"/>
      <c r="D742" s="2"/>
      <c r="E742" s="2"/>
      <c r="F742" s="2"/>
    </row>
    <row r="743" ht="15.75" customHeight="1">
      <c r="A743" s="2"/>
      <c r="B743" s="2"/>
      <c r="C743" s="2"/>
      <c r="D743" s="2"/>
      <c r="E743" s="2"/>
      <c r="F743" s="2"/>
    </row>
    <row r="744" ht="15.75" customHeight="1">
      <c r="A744" s="2"/>
      <c r="B744" s="2"/>
      <c r="C744" s="2"/>
      <c r="D744" s="2"/>
      <c r="E744" s="2"/>
      <c r="F744" s="2"/>
    </row>
    <row r="745" ht="15.75" customHeight="1">
      <c r="A745" s="2"/>
      <c r="B745" s="2"/>
      <c r="C745" s="2"/>
      <c r="D745" s="2"/>
      <c r="E745" s="2"/>
      <c r="F745" s="2"/>
    </row>
    <row r="746" ht="15.75" customHeight="1">
      <c r="A746" s="2"/>
      <c r="B746" s="2"/>
      <c r="C746" s="2"/>
      <c r="D746" s="2"/>
      <c r="E746" s="2"/>
      <c r="F746" s="2"/>
    </row>
    <row r="747" ht="15.75" customHeight="1">
      <c r="A747" s="2"/>
      <c r="B747" s="2"/>
      <c r="C747" s="2"/>
      <c r="D747" s="2"/>
      <c r="E747" s="2"/>
      <c r="F747" s="2"/>
    </row>
    <row r="748" ht="15.75" customHeight="1">
      <c r="A748" s="2"/>
      <c r="B748" s="2"/>
      <c r="C748" s="2"/>
      <c r="D748" s="2"/>
      <c r="E748" s="2"/>
      <c r="F748" s="2"/>
    </row>
    <row r="749" ht="15.75" customHeight="1">
      <c r="A749" s="2"/>
      <c r="B749" s="2"/>
      <c r="C749" s="2"/>
      <c r="D749" s="2"/>
      <c r="E749" s="2"/>
      <c r="F749" s="2"/>
    </row>
    <row r="750" ht="15.75" customHeight="1">
      <c r="A750" s="2"/>
      <c r="B750" s="2"/>
      <c r="C750" s="2"/>
      <c r="D750" s="2"/>
      <c r="E750" s="2"/>
      <c r="F750" s="2"/>
    </row>
    <row r="751" ht="15.75" customHeight="1">
      <c r="A751" s="2"/>
      <c r="B751" s="2"/>
      <c r="C751" s="2"/>
      <c r="D751" s="2"/>
      <c r="E751" s="2"/>
      <c r="F751" s="2"/>
    </row>
    <row r="752" ht="15.75" customHeight="1">
      <c r="A752" s="2"/>
      <c r="B752" s="2"/>
      <c r="C752" s="2"/>
      <c r="D752" s="2"/>
      <c r="E752" s="2"/>
      <c r="F752" s="2"/>
    </row>
    <row r="753" ht="15.75" customHeight="1">
      <c r="A753" s="2"/>
      <c r="B753" s="2"/>
      <c r="C753" s="2"/>
      <c r="D753" s="2"/>
      <c r="E753" s="2"/>
      <c r="F753" s="2"/>
    </row>
    <row r="754" ht="15.75" customHeight="1">
      <c r="A754" s="2"/>
      <c r="B754" s="2"/>
      <c r="C754" s="2"/>
      <c r="D754" s="2"/>
      <c r="E754" s="2"/>
      <c r="F754" s="2"/>
    </row>
    <row r="755" ht="15.75" customHeight="1">
      <c r="A755" s="2"/>
      <c r="B755" s="2"/>
      <c r="C755" s="2"/>
      <c r="D755" s="2"/>
      <c r="E755" s="2"/>
      <c r="F755" s="2"/>
    </row>
    <row r="756" ht="15.75" customHeight="1">
      <c r="A756" s="2"/>
      <c r="B756" s="2"/>
      <c r="C756" s="2"/>
      <c r="D756" s="2"/>
      <c r="E756" s="2"/>
      <c r="F756" s="2"/>
    </row>
    <row r="757" ht="15.75" customHeight="1">
      <c r="A757" s="2"/>
      <c r="B757" s="2"/>
      <c r="C757" s="2"/>
      <c r="D757" s="2"/>
      <c r="E757" s="2"/>
      <c r="F757" s="2"/>
    </row>
    <row r="758" ht="15.75" customHeight="1">
      <c r="A758" s="2"/>
      <c r="B758" s="2"/>
      <c r="C758" s="2"/>
      <c r="D758" s="2"/>
      <c r="E758" s="2"/>
      <c r="F758" s="2"/>
    </row>
    <row r="759" ht="15.75" customHeight="1">
      <c r="A759" s="2"/>
      <c r="B759" s="2"/>
      <c r="C759" s="2"/>
      <c r="D759" s="2"/>
      <c r="E759" s="2"/>
      <c r="F759" s="2"/>
    </row>
    <row r="760" ht="15.75" customHeight="1">
      <c r="A760" s="2"/>
      <c r="B760" s="2"/>
      <c r="C760" s="2"/>
      <c r="D760" s="2"/>
      <c r="E760" s="2"/>
      <c r="F760" s="2"/>
    </row>
    <row r="761" ht="15.75" customHeight="1">
      <c r="A761" s="2"/>
      <c r="B761" s="2"/>
      <c r="C761" s="2"/>
      <c r="D761" s="2"/>
      <c r="E761" s="2"/>
      <c r="F761" s="2"/>
    </row>
    <row r="762" ht="15.75" customHeight="1">
      <c r="A762" s="2"/>
      <c r="B762" s="2"/>
      <c r="C762" s="2"/>
      <c r="D762" s="2"/>
      <c r="E762" s="2"/>
      <c r="F762" s="2"/>
    </row>
    <row r="763" ht="15.75" customHeight="1">
      <c r="A763" s="2"/>
      <c r="B763" s="2"/>
      <c r="C763" s="2"/>
      <c r="D763" s="2"/>
      <c r="E763" s="2"/>
      <c r="F763" s="2"/>
    </row>
    <row r="764" ht="15.75" customHeight="1">
      <c r="A764" s="2"/>
      <c r="B764" s="2"/>
      <c r="C764" s="2"/>
      <c r="D764" s="2"/>
      <c r="E764" s="2"/>
      <c r="F764" s="2"/>
    </row>
    <row r="765" ht="15.75" customHeight="1">
      <c r="A765" s="2"/>
      <c r="B765" s="2"/>
      <c r="C765" s="2"/>
      <c r="D765" s="2"/>
      <c r="E765" s="2"/>
      <c r="F765" s="2"/>
    </row>
    <row r="766" ht="15.75" customHeight="1">
      <c r="A766" s="2"/>
      <c r="B766" s="2"/>
      <c r="C766" s="2"/>
      <c r="D766" s="2"/>
      <c r="E766" s="2"/>
      <c r="F766" s="2"/>
    </row>
    <row r="767" ht="15.75" customHeight="1">
      <c r="A767" s="2"/>
      <c r="B767" s="2"/>
      <c r="C767" s="2"/>
      <c r="D767" s="2"/>
      <c r="E767" s="2"/>
      <c r="F767" s="2"/>
    </row>
    <row r="768" ht="15.75" customHeight="1">
      <c r="A768" s="2"/>
      <c r="B768" s="2"/>
      <c r="C768" s="2"/>
      <c r="D768" s="2"/>
      <c r="E768" s="2"/>
      <c r="F768" s="2"/>
    </row>
    <row r="769" ht="15.75" customHeight="1">
      <c r="A769" s="2"/>
      <c r="B769" s="2"/>
      <c r="C769" s="2"/>
      <c r="D769" s="2"/>
      <c r="E769" s="2"/>
      <c r="F769" s="2"/>
    </row>
    <row r="770" ht="15.75" customHeight="1">
      <c r="A770" s="2"/>
      <c r="B770" s="2"/>
      <c r="C770" s="2"/>
      <c r="D770" s="2"/>
      <c r="E770" s="2"/>
      <c r="F770" s="2"/>
    </row>
    <row r="771" ht="15.75" customHeight="1">
      <c r="A771" s="2"/>
      <c r="B771" s="2"/>
      <c r="C771" s="2"/>
      <c r="D771" s="2"/>
      <c r="E771" s="2"/>
      <c r="F771" s="2"/>
    </row>
    <row r="772" ht="15.75" customHeight="1">
      <c r="A772" s="2"/>
      <c r="B772" s="2"/>
      <c r="C772" s="2"/>
      <c r="D772" s="2"/>
      <c r="E772" s="2"/>
      <c r="F772" s="2"/>
    </row>
    <row r="773" ht="15.75" customHeight="1">
      <c r="A773" s="2"/>
      <c r="B773" s="2"/>
      <c r="C773" s="2"/>
      <c r="D773" s="2"/>
      <c r="E773" s="2"/>
      <c r="F773" s="2"/>
    </row>
    <row r="774" ht="15.75" customHeight="1">
      <c r="A774" s="2"/>
      <c r="B774" s="2"/>
      <c r="C774" s="2"/>
      <c r="D774" s="2"/>
      <c r="E774" s="2"/>
      <c r="F774" s="2"/>
    </row>
    <row r="775" ht="15.75" customHeight="1">
      <c r="A775" s="2"/>
      <c r="B775" s="2"/>
      <c r="C775" s="2"/>
      <c r="D775" s="2"/>
      <c r="E775" s="2"/>
      <c r="F775" s="2"/>
    </row>
    <row r="776" ht="15.75" customHeight="1">
      <c r="A776" s="2"/>
      <c r="B776" s="2"/>
      <c r="C776" s="2"/>
      <c r="D776" s="2"/>
      <c r="E776" s="2"/>
      <c r="F776" s="2"/>
    </row>
    <row r="777" ht="15.75" customHeight="1">
      <c r="A777" s="2"/>
      <c r="B777" s="2"/>
      <c r="C777" s="2"/>
      <c r="D777" s="2"/>
      <c r="E777" s="2"/>
      <c r="F777" s="2"/>
    </row>
    <row r="778" ht="15.75" customHeight="1">
      <c r="A778" s="2"/>
      <c r="B778" s="2"/>
      <c r="C778" s="2"/>
      <c r="D778" s="2"/>
      <c r="E778" s="2"/>
      <c r="F778" s="2"/>
    </row>
    <row r="779" ht="15.75" customHeight="1">
      <c r="A779" s="2"/>
      <c r="B779" s="2"/>
      <c r="C779" s="2"/>
      <c r="D779" s="2"/>
      <c r="E779" s="2"/>
      <c r="F779" s="2"/>
    </row>
    <row r="780" ht="15.75" customHeight="1">
      <c r="A780" s="2"/>
      <c r="B780" s="2"/>
      <c r="C780" s="2"/>
      <c r="D780" s="2"/>
      <c r="E780" s="2"/>
      <c r="F780" s="2"/>
    </row>
    <row r="781" ht="15.75" customHeight="1">
      <c r="A781" s="2"/>
      <c r="B781" s="2"/>
      <c r="C781" s="2"/>
      <c r="D781" s="2"/>
      <c r="E781" s="2"/>
      <c r="F781" s="2"/>
    </row>
    <row r="782" ht="15.75" customHeight="1">
      <c r="A782" s="2"/>
      <c r="B782" s="2"/>
      <c r="C782" s="2"/>
      <c r="D782" s="2"/>
      <c r="E782" s="2"/>
      <c r="F782" s="2"/>
    </row>
    <row r="783" ht="15.75" customHeight="1">
      <c r="A783" s="2"/>
      <c r="B783" s="2"/>
      <c r="C783" s="2"/>
      <c r="D783" s="2"/>
      <c r="E783" s="2"/>
      <c r="F783" s="2"/>
    </row>
    <row r="784" ht="15.75" customHeight="1">
      <c r="A784" s="2"/>
      <c r="B784" s="2"/>
      <c r="C784" s="2"/>
      <c r="D784" s="2"/>
      <c r="E784" s="2"/>
      <c r="F784" s="2"/>
    </row>
    <row r="785" ht="15.75" customHeight="1">
      <c r="A785" s="2"/>
      <c r="B785" s="2"/>
      <c r="C785" s="2"/>
      <c r="D785" s="2"/>
      <c r="E785" s="2"/>
      <c r="F785" s="2"/>
    </row>
    <row r="786" ht="15.75" customHeight="1">
      <c r="A786" s="2"/>
      <c r="B786" s="2"/>
      <c r="C786" s="2"/>
      <c r="D786" s="2"/>
      <c r="E786" s="2"/>
      <c r="F786" s="2"/>
    </row>
    <row r="787" ht="15.75" customHeight="1">
      <c r="A787" s="2"/>
      <c r="B787" s="2"/>
      <c r="C787" s="2"/>
      <c r="D787" s="2"/>
      <c r="E787" s="2"/>
      <c r="F787" s="2"/>
    </row>
    <row r="788" ht="15.75" customHeight="1">
      <c r="A788" s="2"/>
      <c r="B788" s="2"/>
      <c r="C788" s="2"/>
      <c r="D788" s="2"/>
      <c r="E788" s="2"/>
      <c r="F788" s="2"/>
    </row>
    <row r="789" ht="15.75" customHeight="1">
      <c r="A789" s="2"/>
      <c r="B789" s="2"/>
      <c r="C789" s="2"/>
      <c r="D789" s="2"/>
      <c r="E789" s="2"/>
      <c r="F789" s="2"/>
    </row>
    <row r="790" ht="15.75" customHeight="1">
      <c r="A790" s="2"/>
      <c r="B790" s="2"/>
      <c r="C790" s="2"/>
      <c r="D790" s="2"/>
      <c r="E790" s="2"/>
      <c r="F790" s="2"/>
    </row>
    <row r="791" ht="15.75" customHeight="1">
      <c r="A791" s="2"/>
      <c r="B791" s="2"/>
      <c r="C791" s="2"/>
      <c r="D791" s="2"/>
      <c r="E791" s="2"/>
      <c r="F791" s="2"/>
    </row>
    <row r="792" ht="15.75" customHeight="1">
      <c r="A792" s="2"/>
      <c r="B792" s="2"/>
      <c r="C792" s="2"/>
      <c r="D792" s="2"/>
      <c r="E792" s="2"/>
      <c r="F792" s="2"/>
    </row>
    <row r="793" ht="15.75" customHeight="1">
      <c r="A793" s="2"/>
      <c r="B793" s="2"/>
      <c r="C793" s="2"/>
      <c r="D793" s="2"/>
      <c r="E793" s="2"/>
      <c r="F793" s="2"/>
    </row>
    <row r="794" ht="15.75" customHeight="1">
      <c r="A794" s="2"/>
      <c r="B794" s="2"/>
      <c r="C794" s="2"/>
      <c r="D794" s="2"/>
      <c r="E794" s="2"/>
      <c r="F794" s="2"/>
    </row>
    <row r="795" ht="15.75" customHeight="1">
      <c r="A795" s="2"/>
      <c r="B795" s="2"/>
      <c r="C795" s="2"/>
      <c r="D795" s="2"/>
      <c r="E795" s="2"/>
      <c r="F795" s="2"/>
    </row>
    <row r="796" ht="15.75" customHeight="1">
      <c r="A796" s="2"/>
      <c r="B796" s="2"/>
      <c r="C796" s="2"/>
      <c r="D796" s="2"/>
      <c r="E796" s="2"/>
      <c r="F796" s="2"/>
    </row>
    <row r="797" ht="15.75" customHeight="1">
      <c r="A797" s="2"/>
      <c r="B797" s="2"/>
      <c r="C797" s="2"/>
      <c r="D797" s="2"/>
      <c r="E797" s="2"/>
      <c r="F797" s="2"/>
    </row>
    <row r="798" ht="15.75" customHeight="1">
      <c r="A798" s="2"/>
      <c r="B798" s="2"/>
      <c r="C798" s="2"/>
      <c r="D798" s="2"/>
      <c r="E798" s="2"/>
      <c r="F798" s="2"/>
    </row>
    <row r="799" ht="15.75" customHeight="1">
      <c r="A799" s="2"/>
      <c r="B799" s="2"/>
      <c r="C799" s="2"/>
      <c r="D799" s="2"/>
      <c r="E799" s="2"/>
      <c r="F799" s="2"/>
    </row>
    <row r="800" ht="15.75" customHeight="1">
      <c r="A800" s="2"/>
      <c r="B800" s="2"/>
      <c r="C800" s="2"/>
      <c r="D800" s="2"/>
      <c r="E800" s="2"/>
      <c r="F800" s="2"/>
    </row>
    <row r="801" ht="15.75" customHeight="1">
      <c r="A801" s="2"/>
      <c r="B801" s="2"/>
      <c r="C801" s="2"/>
      <c r="D801" s="2"/>
      <c r="E801" s="2"/>
      <c r="F801" s="2"/>
    </row>
    <row r="802" ht="15.75" customHeight="1">
      <c r="A802" s="2"/>
      <c r="B802" s="2"/>
      <c r="C802" s="2"/>
      <c r="D802" s="2"/>
      <c r="E802" s="2"/>
      <c r="F802" s="2"/>
    </row>
    <row r="803" ht="15.75" customHeight="1">
      <c r="A803" s="2"/>
      <c r="B803" s="2"/>
      <c r="C803" s="2"/>
      <c r="D803" s="2"/>
      <c r="E803" s="2"/>
      <c r="F803" s="2"/>
    </row>
    <row r="804" ht="15.75" customHeight="1">
      <c r="A804" s="2"/>
      <c r="B804" s="2"/>
      <c r="C804" s="2"/>
      <c r="D804" s="2"/>
      <c r="E804" s="2"/>
      <c r="F804" s="2"/>
    </row>
    <row r="805" ht="15.75" customHeight="1">
      <c r="A805" s="2"/>
      <c r="B805" s="2"/>
      <c r="C805" s="2"/>
      <c r="D805" s="2"/>
      <c r="E805" s="2"/>
      <c r="F805" s="2"/>
    </row>
    <row r="806" ht="15.75" customHeight="1">
      <c r="A806" s="2"/>
      <c r="B806" s="2"/>
      <c r="C806" s="2"/>
      <c r="D806" s="2"/>
      <c r="E806" s="2"/>
      <c r="F806" s="2"/>
    </row>
    <row r="807" ht="15.75" customHeight="1">
      <c r="A807" s="2"/>
      <c r="B807" s="2"/>
      <c r="C807" s="2"/>
      <c r="D807" s="2"/>
      <c r="E807" s="2"/>
      <c r="F807" s="2"/>
    </row>
    <row r="808" ht="15.75" customHeight="1">
      <c r="A808" s="2"/>
      <c r="B808" s="2"/>
      <c r="C808" s="2"/>
      <c r="D808" s="2"/>
      <c r="E808" s="2"/>
      <c r="F808" s="2"/>
    </row>
    <row r="809" ht="15.75" customHeight="1">
      <c r="A809" s="2"/>
      <c r="B809" s="2"/>
      <c r="C809" s="2"/>
      <c r="D809" s="2"/>
      <c r="E809" s="2"/>
      <c r="F809" s="2"/>
    </row>
    <row r="810" ht="15.75" customHeight="1">
      <c r="A810" s="2"/>
      <c r="B810" s="2"/>
      <c r="C810" s="2"/>
      <c r="D810" s="2"/>
      <c r="E810" s="2"/>
      <c r="F810" s="2"/>
    </row>
    <row r="811" ht="15.75" customHeight="1">
      <c r="A811" s="2"/>
      <c r="B811" s="2"/>
      <c r="C811" s="2"/>
      <c r="D811" s="2"/>
      <c r="E811" s="2"/>
      <c r="F811" s="2"/>
    </row>
    <row r="812" ht="15.75" customHeight="1">
      <c r="A812" s="2"/>
      <c r="B812" s="2"/>
      <c r="C812" s="2"/>
      <c r="D812" s="2"/>
      <c r="E812" s="2"/>
      <c r="F812" s="2"/>
    </row>
    <row r="813" ht="15.75" customHeight="1">
      <c r="A813" s="2"/>
      <c r="B813" s="2"/>
      <c r="C813" s="2"/>
      <c r="D813" s="2"/>
      <c r="E813" s="2"/>
      <c r="F813" s="2"/>
    </row>
    <row r="814" ht="15.75" customHeight="1">
      <c r="A814" s="2"/>
      <c r="B814" s="2"/>
      <c r="C814" s="2"/>
      <c r="D814" s="2"/>
      <c r="E814" s="2"/>
      <c r="F814" s="2"/>
    </row>
    <row r="815" ht="15.75" customHeight="1">
      <c r="A815" s="2"/>
      <c r="B815" s="2"/>
      <c r="C815" s="2"/>
      <c r="D815" s="2"/>
      <c r="E815" s="2"/>
      <c r="F815" s="2"/>
    </row>
    <row r="816" ht="15.75" customHeight="1">
      <c r="A816" s="2"/>
      <c r="B816" s="2"/>
      <c r="C816" s="2"/>
      <c r="D816" s="2"/>
      <c r="E816" s="2"/>
      <c r="F816" s="2"/>
    </row>
    <row r="817" ht="15.75" customHeight="1">
      <c r="A817" s="2"/>
      <c r="B817" s="2"/>
      <c r="C817" s="2"/>
      <c r="D817" s="2"/>
      <c r="E817" s="2"/>
      <c r="F817" s="2"/>
    </row>
    <row r="818" ht="15.75" customHeight="1">
      <c r="A818" s="2"/>
      <c r="B818" s="2"/>
      <c r="C818" s="2"/>
      <c r="D818" s="2"/>
      <c r="E818" s="2"/>
      <c r="F818" s="2"/>
    </row>
    <row r="819" ht="15.75" customHeight="1">
      <c r="A819" s="2"/>
      <c r="B819" s="2"/>
      <c r="C819" s="2"/>
      <c r="D819" s="2"/>
      <c r="E819" s="2"/>
      <c r="F819" s="2"/>
    </row>
    <row r="820" ht="15.75" customHeight="1">
      <c r="A820" s="2"/>
      <c r="B820" s="2"/>
      <c r="C820" s="2"/>
      <c r="D820" s="2"/>
      <c r="E820" s="2"/>
      <c r="F820" s="2"/>
    </row>
    <row r="821" ht="15.75" customHeight="1">
      <c r="A821" s="2"/>
      <c r="B821" s="2"/>
      <c r="C821" s="2"/>
      <c r="D821" s="2"/>
      <c r="E821" s="2"/>
      <c r="F821" s="2"/>
    </row>
    <row r="822" ht="15.75" customHeight="1">
      <c r="A822" s="2"/>
      <c r="B822" s="2"/>
      <c r="C822" s="2"/>
      <c r="D822" s="2"/>
      <c r="E822" s="2"/>
      <c r="F822" s="2"/>
    </row>
    <row r="823" ht="15.75" customHeight="1">
      <c r="A823" s="2"/>
      <c r="B823" s="2"/>
      <c r="C823" s="2"/>
      <c r="D823" s="2"/>
      <c r="E823" s="2"/>
      <c r="F823" s="2"/>
    </row>
    <row r="824" ht="15.75" customHeight="1">
      <c r="A824" s="2"/>
      <c r="B824" s="2"/>
      <c r="C824" s="2"/>
      <c r="D824" s="2"/>
      <c r="E824" s="2"/>
      <c r="F824" s="2"/>
    </row>
    <row r="825" ht="15.75" customHeight="1">
      <c r="A825" s="2"/>
      <c r="B825" s="2"/>
      <c r="C825" s="2"/>
      <c r="D825" s="2"/>
      <c r="E825" s="2"/>
      <c r="F825" s="2"/>
    </row>
    <row r="826" ht="15.75" customHeight="1">
      <c r="A826" s="2"/>
      <c r="B826" s="2"/>
      <c r="C826" s="2"/>
      <c r="D826" s="2"/>
      <c r="E826" s="2"/>
      <c r="F826" s="2"/>
    </row>
    <row r="827" ht="15.75" customHeight="1">
      <c r="A827" s="2"/>
      <c r="B827" s="2"/>
      <c r="C827" s="2"/>
      <c r="D827" s="2"/>
      <c r="E827" s="2"/>
      <c r="F827" s="2"/>
    </row>
    <row r="828" ht="15.75" customHeight="1">
      <c r="A828" s="2"/>
      <c r="B828" s="2"/>
      <c r="C828" s="2"/>
      <c r="D828" s="2"/>
      <c r="E828" s="2"/>
      <c r="F828" s="2"/>
    </row>
    <row r="829" ht="15.75" customHeight="1">
      <c r="A829" s="2"/>
      <c r="B829" s="2"/>
      <c r="C829" s="2"/>
      <c r="D829" s="2"/>
      <c r="E829" s="2"/>
      <c r="F829" s="2"/>
    </row>
    <row r="830" ht="15.75" customHeight="1">
      <c r="A830" s="2"/>
      <c r="B830" s="2"/>
      <c r="C830" s="2"/>
      <c r="D830" s="2"/>
      <c r="E830" s="2"/>
      <c r="F830" s="2"/>
    </row>
    <row r="831" ht="15.75" customHeight="1">
      <c r="A831" s="2"/>
      <c r="B831" s="2"/>
      <c r="C831" s="2"/>
      <c r="D831" s="2"/>
      <c r="E831" s="2"/>
      <c r="F831" s="2"/>
    </row>
    <row r="832" ht="15.75" customHeight="1">
      <c r="A832" s="2"/>
      <c r="B832" s="2"/>
      <c r="C832" s="2"/>
      <c r="D832" s="2"/>
      <c r="E832" s="2"/>
      <c r="F832" s="2"/>
    </row>
    <row r="833" ht="15.75" customHeight="1">
      <c r="A833" s="2"/>
      <c r="B833" s="2"/>
      <c r="C833" s="2"/>
      <c r="D833" s="2"/>
      <c r="E833" s="2"/>
      <c r="F833" s="2"/>
    </row>
    <row r="834" ht="15.75" customHeight="1">
      <c r="A834" s="2"/>
      <c r="B834" s="2"/>
      <c r="C834" s="2"/>
      <c r="D834" s="2"/>
      <c r="E834" s="2"/>
      <c r="F834" s="2"/>
    </row>
    <row r="835" ht="15.75" customHeight="1">
      <c r="A835" s="2"/>
      <c r="B835" s="2"/>
      <c r="C835" s="2"/>
      <c r="D835" s="2"/>
      <c r="E835" s="2"/>
      <c r="F835" s="2"/>
    </row>
    <row r="836" ht="15.75" customHeight="1">
      <c r="A836" s="2"/>
      <c r="B836" s="2"/>
      <c r="C836" s="2"/>
      <c r="D836" s="2"/>
      <c r="E836" s="2"/>
      <c r="F836" s="2"/>
    </row>
    <row r="837" ht="15.75" customHeight="1">
      <c r="A837" s="2"/>
      <c r="B837" s="2"/>
      <c r="C837" s="2"/>
      <c r="D837" s="2"/>
      <c r="E837" s="2"/>
      <c r="F837" s="2"/>
    </row>
    <row r="838" ht="15.75" customHeight="1">
      <c r="A838" s="2"/>
      <c r="B838" s="2"/>
      <c r="C838" s="2"/>
      <c r="D838" s="2"/>
      <c r="E838" s="2"/>
      <c r="F838" s="2"/>
    </row>
    <row r="839" ht="15.75" customHeight="1">
      <c r="A839" s="2"/>
      <c r="B839" s="2"/>
      <c r="C839" s="2"/>
      <c r="D839" s="2"/>
      <c r="E839" s="2"/>
      <c r="F839" s="2"/>
    </row>
    <row r="840" ht="15.75" customHeight="1">
      <c r="A840" s="2"/>
      <c r="B840" s="2"/>
      <c r="C840" s="2"/>
      <c r="D840" s="2"/>
      <c r="E840" s="2"/>
      <c r="F840" s="2"/>
    </row>
    <row r="841" ht="15.75" customHeight="1">
      <c r="A841" s="2"/>
      <c r="B841" s="2"/>
      <c r="C841" s="2"/>
      <c r="D841" s="2"/>
      <c r="E841" s="2"/>
      <c r="F841" s="2"/>
    </row>
    <row r="842" ht="15.75" customHeight="1">
      <c r="A842" s="2"/>
      <c r="B842" s="2"/>
      <c r="C842" s="2"/>
      <c r="D842" s="2"/>
      <c r="E842" s="2"/>
      <c r="F842" s="2"/>
    </row>
    <row r="843" ht="15.75" customHeight="1">
      <c r="A843" s="2"/>
      <c r="B843" s="2"/>
      <c r="C843" s="2"/>
      <c r="D843" s="2"/>
      <c r="E843" s="2"/>
      <c r="F843" s="2"/>
    </row>
    <row r="844" ht="15.75" customHeight="1">
      <c r="A844" s="2"/>
      <c r="B844" s="2"/>
      <c r="C844" s="2"/>
      <c r="D844" s="2"/>
      <c r="E844" s="2"/>
      <c r="F844" s="2"/>
    </row>
    <row r="845" ht="15.75" customHeight="1">
      <c r="A845" s="2"/>
      <c r="B845" s="2"/>
      <c r="C845" s="2"/>
      <c r="D845" s="2"/>
      <c r="E845" s="2"/>
      <c r="F845" s="2"/>
    </row>
    <row r="846" ht="15.75" customHeight="1">
      <c r="A846" s="2"/>
      <c r="B846" s="2"/>
      <c r="C846" s="2"/>
      <c r="D846" s="2"/>
      <c r="E846" s="2"/>
      <c r="F846" s="2"/>
    </row>
    <row r="847" ht="15.75" customHeight="1">
      <c r="A847" s="2"/>
      <c r="B847" s="2"/>
      <c r="C847" s="2"/>
      <c r="D847" s="2"/>
      <c r="E847" s="2"/>
      <c r="F847" s="2"/>
    </row>
    <row r="848" ht="15.75" customHeight="1">
      <c r="A848" s="2"/>
      <c r="B848" s="2"/>
      <c r="C848" s="2"/>
      <c r="D848" s="2"/>
      <c r="E848" s="2"/>
      <c r="F848" s="2"/>
    </row>
    <row r="849" ht="15.75" customHeight="1">
      <c r="A849" s="2"/>
      <c r="B849" s="2"/>
      <c r="C849" s="2"/>
      <c r="D849" s="2"/>
      <c r="E849" s="2"/>
      <c r="F849" s="2"/>
    </row>
    <row r="850" ht="15.75" customHeight="1">
      <c r="A850" s="2"/>
      <c r="B850" s="2"/>
      <c r="C850" s="2"/>
      <c r="D850" s="2"/>
      <c r="E850" s="2"/>
      <c r="F850" s="2"/>
    </row>
    <row r="851" ht="15.75" customHeight="1">
      <c r="A851" s="2"/>
      <c r="B851" s="2"/>
      <c r="C851" s="2"/>
      <c r="D851" s="2"/>
      <c r="E851" s="2"/>
      <c r="F851" s="2"/>
    </row>
    <row r="852" ht="15.75" customHeight="1">
      <c r="A852" s="2"/>
      <c r="B852" s="2"/>
      <c r="C852" s="2"/>
      <c r="D852" s="2"/>
      <c r="E852" s="2"/>
      <c r="F852" s="2"/>
    </row>
    <row r="853" ht="15.75" customHeight="1">
      <c r="A853" s="2"/>
      <c r="B853" s="2"/>
      <c r="C853" s="2"/>
      <c r="D853" s="2"/>
      <c r="E853" s="2"/>
      <c r="F853" s="2"/>
    </row>
    <row r="854" ht="15.75" customHeight="1">
      <c r="A854" s="2"/>
      <c r="B854" s="2"/>
      <c r="C854" s="2"/>
      <c r="D854" s="2"/>
      <c r="E854" s="2"/>
      <c r="F854" s="2"/>
    </row>
    <row r="855" ht="15.75" customHeight="1">
      <c r="A855" s="2"/>
      <c r="B855" s="2"/>
      <c r="C855" s="2"/>
      <c r="D855" s="2"/>
      <c r="E855" s="2"/>
      <c r="F855" s="2"/>
    </row>
    <row r="856" ht="15.75" customHeight="1">
      <c r="A856" s="2"/>
      <c r="B856" s="2"/>
      <c r="C856" s="2"/>
      <c r="D856" s="2"/>
      <c r="E856" s="2"/>
      <c r="F856" s="2"/>
    </row>
    <row r="857" ht="15.75" customHeight="1">
      <c r="A857" s="2"/>
      <c r="B857" s="2"/>
      <c r="C857" s="2"/>
      <c r="D857" s="2"/>
      <c r="E857" s="2"/>
      <c r="F857" s="2"/>
    </row>
    <row r="858" ht="15.75" customHeight="1">
      <c r="A858" s="2"/>
      <c r="B858" s="2"/>
      <c r="C858" s="2"/>
      <c r="D858" s="2"/>
      <c r="E858" s="2"/>
      <c r="F858" s="2"/>
    </row>
    <row r="859" ht="15.75" customHeight="1">
      <c r="A859" s="2"/>
      <c r="B859" s="2"/>
      <c r="C859" s="2"/>
      <c r="D859" s="2"/>
      <c r="E859" s="2"/>
      <c r="F859" s="2"/>
    </row>
    <row r="860" ht="15.75" customHeight="1">
      <c r="A860" s="2"/>
      <c r="B860" s="2"/>
      <c r="C860" s="2"/>
      <c r="D860" s="2"/>
      <c r="E860" s="2"/>
      <c r="F860" s="2"/>
    </row>
    <row r="861" ht="15.75" customHeight="1">
      <c r="A861" s="2"/>
      <c r="B861" s="2"/>
      <c r="C861" s="2"/>
      <c r="D861" s="2"/>
      <c r="E861" s="2"/>
      <c r="F861" s="2"/>
    </row>
    <row r="862" ht="15.75" customHeight="1">
      <c r="A862" s="2"/>
      <c r="B862" s="2"/>
      <c r="C862" s="2"/>
      <c r="D862" s="2"/>
      <c r="E862" s="2"/>
      <c r="F862" s="2"/>
    </row>
    <row r="863" ht="15.75" customHeight="1">
      <c r="A863" s="2"/>
      <c r="B863" s="2"/>
      <c r="C863" s="2"/>
      <c r="D863" s="2"/>
      <c r="E863" s="2"/>
      <c r="F863" s="2"/>
    </row>
    <row r="864" ht="15.75" customHeight="1">
      <c r="A864" s="2"/>
      <c r="B864" s="2"/>
      <c r="C864" s="2"/>
      <c r="D864" s="2"/>
      <c r="E864" s="2"/>
      <c r="F864" s="2"/>
    </row>
    <row r="865" ht="15.75" customHeight="1">
      <c r="A865" s="2"/>
      <c r="B865" s="2"/>
      <c r="C865" s="2"/>
      <c r="D865" s="2"/>
      <c r="E865" s="2"/>
      <c r="F865" s="2"/>
    </row>
    <row r="866" ht="15.75" customHeight="1">
      <c r="A866" s="2"/>
      <c r="B866" s="2"/>
      <c r="C866" s="2"/>
      <c r="D866" s="2"/>
      <c r="E866" s="2"/>
      <c r="F866" s="2"/>
    </row>
    <row r="867" ht="15.75" customHeight="1">
      <c r="A867" s="2"/>
      <c r="B867" s="2"/>
      <c r="C867" s="2"/>
      <c r="D867" s="2"/>
      <c r="E867" s="2"/>
      <c r="F867" s="2"/>
    </row>
    <row r="868" ht="15.75" customHeight="1">
      <c r="A868" s="2"/>
      <c r="B868" s="2"/>
      <c r="C868" s="2"/>
      <c r="D868" s="2"/>
      <c r="E868" s="2"/>
      <c r="F868" s="2"/>
    </row>
    <row r="869" ht="15.75" customHeight="1">
      <c r="A869" s="2"/>
      <c r="B869" s="2"/>
      <c r="C869" s="2"/>
      <c r="D869" s="2"/>
      <c r="E869" s="2"/>
      <c r="F869" s="2"/>
    </row>
    <row r="870" ht="15.75" customHeight="1">
      <c r="A870" s="2"/>
      <c r="B870" s="2"/>
      <c r="C870" s="2"/>
      <c r="D870" s="2"/>
      <c r="E870" s="2"/>
      <c r="F870" s="2"/>
    </row>
    <row r="871" ht="15.75" customHeight="1">
      <c r="A871" s="2"/>
      <c r="B871" s="2"/>
      <c r="C871" s="2"/>
      <c r="D871" s="2"/>
      <c r="E871" s="2"/>
      <c r="F871" s="2"/>
    </row>
    <row r="872" ht="15.75" customHeight="1">
      <c r="A872" s="2"/>
      <c r="B872" s="2"/>
      <c r="C872" s="2"/>
      <c r="D872" s="2"/>
      <c r="E872" s="2"/>
      <c r="F872" s="2"/>
    </row>
    <row r="873" ht="15.75" customHeight="1">
      <c r="A873" s="2"/>
      <c r="B873" s="2"/>
      <c r="C873" s="2"/>
      <c r="D873" s="2"/>
      <c r="E873" s="2"/>
      <c r="F873" s="2"/>
    </row>
    <row r="874" ht="15.75" customHeight="1">
      <c r="A874" s="2"/>
      <c r="B874" s="2"/>
      <c r="C874" s="2"/>
      <c r="D874" s="2"/>
      <c r="E874" s="2"/>
      <c r="F874" s="2"/>
    </row>
    <row r="875" ht="15.75" customHeight="1">
      <c r="A875" s="2"/>
      <c r="B875" s="2"/>
      <c r="C875" s="2"/>
      <c r="D875" s="2"/>
      <c r="E875" s="2"/>
      <c r="F875" s="2"/>
    </row>
    <row r="876" ht="15.75" customHeight="1">
      <c r="A876" s="2"/>
      <c r="B876" s="2"/>
      <c r="C876" s="2"/>
      <c r="D876" s="2"/>
      <c r="E876" s="2"/>
      <c r="F876" s="2"/>
    </row>
    <row r="877" ht="15.75" customHeight="1">
      <c r="A877" s="2"/>
      <c r="B877" s="2"/>
      <c r="C877" s="2"/>
      <c r="D877" s="2"/>
      <c r="E877" s="2"/>
      <c r="F877" s="2"/>
    </row>
    <row r="878" ht="15.75" customHeight="1">
      <c r="A878" s="2"/>
      <c r="B878" s="2"/>
      <c r="C878" s="2"/>
      <c r="D878" s="2"/>
      <c r="E878" s="2"/>
      <c r="F878" s="2"/>
    </row>
    <row r="879" ht="15.75" customHeight="1">
      <c r="A879" s="2"/>
      <c r="B879" s="2"/>
      <c r="C879" s="2"/>
      <c r="D879" s="2"/>
      <c r="E879" s="2"/>
      <c r="F879" s="2"/>
    </row>
    <row r="880" ht="15.75" customHeight="1">
      <c r="A880" s="2"/>
      <c r="B880" s="2"/>
      <c r="C880" s="2"/>
      <c r="D880" s="2"/>
      <c r="E880" s="2"/>
      <c r="F880" s="2"/>
    </row>
    <row r="881" ht="15.75" customHeight="1">
      <c r="A881" s="2"/>
      <c r="B881" s="2"/>
      <c r="C881" s="2"/>
      <c r="D881" s="2"/>
      <c r="E881" s="2"/>
      <c r="F881" s="2"/>
    </row>
    <row r="882" ht="15.75" customHeight="1">
      <c r="A882" s="2"/>
      <c r="B882" s="2"/>
      <c r="C882" s="2"/>
      <c r="D882" s="2"/>
      <c r="E882" s="2"/>
      <c r="F882" s="2"/>
    </row>
    <row r="883" ht="15.75" customHeight="1">
      <c r="A883" s="2"/>
      <c r="B883" s="2"/>
      <c r="C883" s="2"/>
      <c r="D883" s="2"/>
      <c r="E883" s="2"/>
      <c r="F883" s="2"/>
    </row>
    <row r="884" ht="15.75" customHeight="1">
      <c r="A884" s="2"/>
      <c r="B884" s="2"/>
      <c r="C884" s="2"/>
      <c r="D884" s="2"/>
      <c r="E884" s="2"/>
      <c r="F884" s="2"/>
    </row>
    <row r="885" ht="15.75" customHeight="1">
      <c r="A885" s="2"/>
      <c r="B885" s="2"/>
      <c r="C885" s="2"/>
      <c r="D885" s="2"/>
      <c r="E885" s="2"/>
      <c r="F885" s="2"/>
    </row>
    <row r="886" ht="15.75" customHeight="1">
      <c r="A886" s="2"/>
      <c r="B886" s="2"/>
      <c r="C886" s="2"/>
      <c r="D886" s="2"/>
      <c r="E886" s="2"/>
      <c r="F886" s="2"/>
    </row>
    <row r="887" ht="15.75" customHeight="1">
      <c r="A887" s="2"/>
      <c r="B887" s="2"/>
      <c r="C887" s="2"/>
      <c r="D887" s="2"/>
      <c r="E887" s="2"/>
      <c r="F887" s="2"/>
    </row>
    <row r="888" ht="15.75" customHeight="1">
      <c r="A888" s="2"/>
      <c r="B888" s="2"/>
      <c r="C888" s="2"/>
      <c r="D888" s="2"/>
      <c r="E888" s="2"/>
      <c r="F888" s="2"/>
    </row>
    <row r="889" ht="15.75" customHeight="1">
      <c r="A889" s="2"/>
      <c r="B889" s="2"/>
      <c r="C889" s="2"/>
      <c r="D889" s="2"/>
      <c r="E889" s="2"/>
      <c r="F889" s="2"/>
    </row>
    <row r="890" ht="15.75" customHeight="1">
      <c r="A890" s="2"/>
      <c r="B890" s="2"/>
      <c r="C890" s="2"/>
      <c r="D890" s="2"/>
      <c r="E890" s="2"/>
      <c r="F890" s="2"/>
    </row>
    <row r="891" ht="15.75" customHeight="1">
      <c r="A891" s="2"/>
      <c r="B891" s="2"/>
      <c r="C891" s="2"/>
      <c r="D891" s="2"/>
      <c r="E891" s="2"/>
      <c r="F891" s="2"/>
    </row>
    <row r="892" ht="15.75" customHeight="1">
      <c r="A892" s="2"/>
      <c r="B892" s="2"/>
      <c r="C892" s="2"/>
      <c r="D892" s="2"/>
      <c r="E892" s="2"/>
      <c r="F892" s="2"/>
    </row>
    <row r="893" ht="15.75" customHeight="1">
      <c r="A893" s="2"/>
      <c r="B893" s="2"/>
      <c r="C893" s="2"/>
      <c r="D893" s="2"/>
      <c r="E893" s="2"/>
      <c r="F893" s="2"/>
    </row>
    <row r="894" ht="15.75" customHeight="1">
      <c r="A894" s="2"/>
      <c r="B894" s="2"/>
      <c r="C894" s="2"/>
      <c r="D894" s="2"/>
      <c r="E894" s="2"/>
      <c r="F894" s="2"/>
    </row>
    <row r="895" ht="15.75" customHeight="1">
      <c r="A895" s="2"/>
      <c r="B895" s="2"/>
      <c r="C895" s="2"/>
      <c r="D895" s="2"/>
      <c r="E895" s="2"/>
      <c r="F895" s="2"/>
    </row>
    <row r="896" ht="15.75" customHeight="1">
      <c r="A896" s="2"/>
      <c r="B896" s="2"/>
      <c r="C896" s="2"/>
      <c r="D896" s="2"/>
      <c r="E896" s="2"/>
      <c r="F896" s="2"/>
    </row>
    <row r="897" ht="15.75" customHeight="1">
      <c r="A897" s="2"/>
      <c r="B897" s="2"/>
      <c r="C897" s="2"/>
      <c r="D897" s="2"/>
      <c r="E897" s="2"/>
      <c r="F897" s="2"/>
    </row>
    <row r="898" ht="15.75" customHeight="1">
      <c r="A898" s="2"/>
      <c r="B898" s="2"/>
      <c r="C898" s="2"/>
      <c r="D898" s="2"/>
      <c r="E898" s="2"/>
      <c r="F898" s="2"/>
    </row>
    <row r="899" ht="15.75" customHeight="1">
      <c r="A899" s="2"/>
      <c r="B899" s="2"/>
      <c r="C899" s="2"/>
      <c r="D899" s="2"/>
      <c r="E899" s="2"/>
      <c r="F899" s="2"/>
    </row>
    <row r="900" ht="15.75" customHeight="1">
      <c r="A900" s="2"/>
      <c r="B900" s="2"/>
      <c r="C900" s="2"/>
      <c r="D900" s="2"/>
      <c r="E900" s="2"/>
      <c r="F900" s="2"/>
    </row>
    <row r="901" ht="15.75" customHeight="1">
      <c r="A901" s="2"/>
      <c r="B901" s="2"/>
      <c r="C901" s="2"/>
      <c r="D901" s="2"/>
      <c r="E901" s="2"/>
      <c r="F901" s="2"/>
    </row>
    <row r="902" ht="15.75" customHeight="1">
      <c r="A902" s="2"/>
      <c r="B902" s="2"/>
      <c r="C902" s="2"/>
      <c r="D902" s="2"/>
      <c r="E902" s="2"/>
      <c r="F902" s="2"/>
    </row>
    <row r="903" ht="15.75" customHeight="1">
      <c r="A903" s="2"/>
      <c r="B903" s="2"/>
      <c r="C903" s="2"/>
      <c r="D903" s="2"/>
      <c r="E903" s="2"/>
      <c r="F903" s="2"/>
    </row>
    <row r="904" ht="15.75" customHeight="1">
      <c r="A904" s="2"/>
      <c r="B904" s="2"/>
      <c r="C904" s="2"/>
      <c r="D904" s="2"/>
      <c r="E904" s="2"/>
      <c r="F904" s="2"/>
    </row>
    <row r="905" ht="15.75" customHeight="1">
      <c r="A905" s="2"/>
      <c r="B905" s="2"/>
      <c r="C905" s="2"/>
      <c r="D905" s="2"/>
      <c r="E905" s="2"/>
      <c r="F905" s="2"/>
    </row>
    <row r="906" ht="15.75" customHeight="1">
      <c r="A906" s="2"/>
      <c r="B906" s="2"/>
      <c r="C906" s="2"/>
      <c r="D906" s="2"/>
      <c r="E906" s="2"/>
      <c r="F906" s="2"/>
    </row>
    <row r="907" ht="15.75" customHeight="1">
      <c r="A907" s="2"/>
      <c r="B907" s="2"/>
      <c r="C907" s="2"/>
      <c r="D907" s="2"/>
      <c r="E907" s="2"/>
      <c r="F907" s="2"/>
    </row>
    <row r="908" ht="15.75" customHeight="1">
      <c r="A908" s="2"/>
      <c r="B908" s="2"/>
      <c r="C908" s="2"/>
      <c r="D908" s="2"/>
      <c r="E908" s="2"/>
      <c r="F908" s="2"/>
    </row>
    <row r="909" ht="15.75" customHeight="1">
      <c r="A909" s="2"/>
      <c r="B909" s="2"/>
      <c r="C909" s="2"/>
      <c r="D909" s="2"/>
      <c r="E909" s="2"/>
      <c r="F909" s="2"/>
    </row>
    <row r="910" ht="15.75" customHeight="1">
      <c r="A910" s="2"/>
      <c r="B910" s="2"/>
      <c r="C910" s="2"/>
      <c r="D910" s="2"/>
      <c r="E910" s="2"/>
      <c r="F910" s="2"/>
    </row>
    <row r="911" ht="15.75" customHeight="1">
      <c r="A911" s="2"/>
      <c r="B911" s="2"/>
      <c r="C911" s="2"/>
      <c r="D911" s="2"/>
      <c r="E911" s="2"/>
      <c r="F911" s="2"/>
    </row>
    <row r="912" ht="15.75" customHeight="1">
      <c r="A912" s="2"/>
      <c r="B912" s="2"/>
      <c r="C912" s="2"/>
      <c r="D912" s="2"/>
      <c r="E912" s="2"/>
      <c r="F912" s="2"/>
    </row>
    <row r="913" ht="15.75" customHeight="1">
      <c r="A913" s="2"/>
      <c r="B913" s="2"/>
      <c r="C913" s="2"/>
      <c r="D913" s="2"/>
      <c r="E913" s="2"/>
      <c r="F913" s="2"/>
    </row>
    <row r="914" ht="15.75" customHeight="1">
      <c r="A914" s="2"/>
      <c r="B914" s="2"/>
      <c r="C914" s="2"/>
      <c r="D914" s="2"/>
      <c r="E914" s="2"/>
      <c r="F914" s="2"/>
    </row>
    <row r="915" ht="15.75" customHeight="1">
      <c r="A915" s="2"/>
      <c r="B915" s="2"/>
      <c r="C915" s="2"/>
      <c r="D915" s="2"/>
      <c r="E915" s="2"/>
      <c r="F915" s="2"/>
    </row>
    <row r="916" ht="15.75" customHeight="1">
      <c r="A916" s="2"/>
      <c r="B916" s="2"/>
      <c r="C916" s="2"/>
      <c r="D916" s="2"/>
      <c r="E916" s="2"/>
      <c r="F916" s="2"/>
    </row>
    <row r="917" ht="15.75" customHeight="1">
      <c r="A917" s="2"/>
      <c r="B917" s="2"/>
      <c r="C917" s="2"/>
      <c r="D917" s="2"/>
      <c r="E917" s="2"/>
      <c r="F917" s="2"/>
    </row>
    <row r="918" ht="15.75" customHeight="1">
      <c r="A918" s="2"/>
      <c r="B918" s="2"/>
      <c r="C918" s="2"/>
      <c r="D918" s="2"/>
      <c r="E918" s="2"/>
      <c r="F918" s="2"/>
    </row>
    <row r="919" ht="15.75" customHeight="1">
      <c r="A919" s="2"/>
      <c r="B919" s="2"/>
      <c r="C919" s="2"/>
      <c r="D919" s="2"/>
      <c r="E919" s="2"/>
      <c r="F919" s="2"/>
    </row>
    <row r="920" ht="15.75" customHeight="1">
      <c r="A920" s="2"/>
      <c r="B920" s="2"/>
      <c r="C920" s="2"/>
      <c r="D920" s="2"/>
      <c r="E920" s="2"/>
      <c r="F920" s="2"/>
    </row>
    <row r="921" ht="15.75" customHeight="1">
      <c r="A921" s="2"/>
      <c r="B921" s="2"/>
      <c r="C921" s="2"/>
      <c r="D921" s="2"/>
      <c r="E921" s="2"/>
      <c r="F921" s="2"/>
    </row>
    <row r="922" ht="15.75" customHeight="1">
      <c r="A922" s="2"/>
      <c r="B922" s="2"/>
      <c r="C922" s="2"/>
      <c r="D922" s="2"/>
      <c r="E922" s="2"/>
      <c r="F922" s="2"/>
    </row>
    <row r="923" ht="15.75" customHeight="1">
      <c r="A923" s="2"/>
      <c r="B923" s="2"/>
      <c r="C923" s="2"/>
      <c r="D923" s="2"/>
      <c r="E923" s="2"/>
      <c r="F923" s="2"/>
    </row>
    <row r="924" ht="15.75" customHeight="1">
      <c r="A924" s="2"/>
      <c r="B924" s="2"/>
      <c r="C924" s="2"/>
      <c r="D924" s="2"/>
      <c r="E924" s="2"/>
      <c r="F924" s="2"/>
    </row>
    <row r="925" ht="15.75" customHeight="1">
      <c r="A925" s="2"/>
      <c r="B925" s="2"/>
      <c r="C925" s="2"/>
      <c r="D925" s="2"/>
      <c r="E925" s="2"/>
      <c r="F925" s="2"/>
    </row>
    <row r="926" ht="15.75" customHeight="1">
      <c r="A926" s="2"/>
      <c r="B926" s="2"/>
      <c r="C926" s="2"/>
      <c r="D926" s="2"/>
      <c r="E926" s="2"/>
      <c r="F926" s="2"/>
    </row>
    <row r="927" ht="15.75" customHeight="1">
      <c r="A927" s="2"/>
      <c r="B927" s="2"/>
      <c r="C927" s="2"/>
      <c r="D927" s="2"/>
      <c r="E927" s="2"/>
      <c r="F927" s="2"/>
    </row>
    <row r="928" ht="15.75" customHeight="1">
      <c r="A928" s="2"/>
      <c r="B928" s="2"/>
      <c r="C928" s="2"/>
      <c r="D928" s="2"/>
      <c r="E928" s="2"/>
      <c r="F928" s="2"/>
    </row>
    <row r="929" ht="15.75" customHeight="1">
      <c r="A929" s="2"/>
      <c r="B929" s="2"/>
      <c r="C929" s="2"/>
      <c r="D929" s="2"/>
      <c r="E929" s="2"/>
      <c r="F929" s="2"/>
    </row>
    <row r="930" ht="15.75" customHeight="1">
      <c r="A930" s="2"/>
      <c r="B930" s="2"/>
      <c r="C930" s="2"/>
      <c r="D930" s="2"/>
      <c r="E930" s="2"/>
      <c r="F930" s="2"/>
    </row>
    <row r="931" ht="15.75" customHeight="1">
      <c r="A931" s="2"/>
      <c r="B931" s="2"/>
      <c r="C931" s="2"/>
      <c r="D931" s="2"/>
      <c r="E931" s="2"/>
      <c r="F931" s="2"/>
    </row>
    <row r="932" ht="15.75" customHeight="1">
      <c r="A932" s="2"/>
      <c r="B932" s="2"/>
      <c r="C932" s="2"/>
      <c r="D932" s="2"/>
      <c r="E932" s="2"/>
      <c r="F932" s="2"/>
    </row>
    <row r="933" ht="15.75" customHeight="1">
      <c r="A933" s="2"/>
      <c r="B933" s="2"/>
      <c r="C933" s="2"/>
      <c r="D933" s="2"/>
      <c r="E933" s="2"/>
      <c r="F933" s="2"/>
    </row>
    <row r="934" ht="15.75" customHeight="1">
      <c r="A934" s="2"/>
      <c r="B934" s="2"/>
      <c r="C934" s="2"/>
      <c r="D934" s="2"/>
      <c r="E934" s="2"/>
      <c r="F934" s="2"/>
    </row>
    <row r="935" ht="15.75" customHeight="1">
      <c r="A935" s="2"/>
      <c r="B935" s="2"/>
      <c r="C935" s="2"/>
      <c r="D935" s="2"/>
      <c r="E935" s="2"/>
      <c r="F935" s="2"/>
    </row>
    <row r="936" ht="15.75" customHeight="1">
      <c r="A936" s="2"/>
      <c r="B936" s="2"/>
      <c r="C936" s="2"/>
      <c r="D936" s="2"/>
      <c r="E936" s="2"/>
      <c r="F936" s="2"/>
    </row>
    <row r="937" ht="15.75" customHeight="1">
      <c r="A937" s="2"/>
      <c r="B937" s="2"/>
      <c r="C937" s="2"/>
      <c r="D937" s="2"/>
      <c r="E937" s="2"/>
      <c r="F937" s="2"/>
    </row>
    <row r="938" ht="15.75" customHeight="1">
      <c r="A938" s="2"/>
      <c r="B938" s="2"/>
      <c r="C938" s="2"/>
      <c r="D938" s="2"/>
      <c r="E938" s="2"/>
      <c r="F938" s="2"/>
    </row>
    <row r="939" ht="15.75" customHeight="1">
      <c r="A939" s="2"/>
      <c r="B939" s="2"/>
      <c r="C939" s="2"/>
      <c r="D939" s="2"/>
      <c r="E939" s="2"/>
      <c r="F939" s="2"/>
    </row>
    <row r="940" ht="15.75" customHeight="1">
      <c r="A940" s="2"/>
      <c r="B940" s="2"/>
      <c r="C940" s="2"/>
      <c r="D940" s="2"/>
      <c r="E940" s="2"/>
      <c r="F940" s="2"/>
    </row>
    <row r="941" ht="15.75" customHeight="1">
      <c r="A941" s="2"/>
      <c r="B941" s="2"/>
      <c r="C941" s="2"/>
      <c r="D941" s="2"/>
      <c r="E941" s="2"/>
      <c r="F941" s="2"/>
    </row>
    <row r="942" ht="15.75" customHeight="1">
      <c r="A942" s="2"/>
      <c r="B942" s="2"/>
      <c r="C942" s="2"/>
      <c r="D942" s="2"/>
      <c r="E942" s="2"/>
      <c r="F942" s="2"/>
    </row>
    <row r="943" ht="15.75" customHeight="1">
      <c r="A943" s="2"/>
      <c r="B943" s="2"/>
      <c r="C943" s="2"/>
      <c r="D943" s="2"/>
      <c r="E943" s="2"/>
      <c r="F943" s="2"/>
    </row>
    <row r="944" ht="15.75" customHeight="1">
      <c r="A944" s="2"/>
      <c r="B944" s="2"/>
      <c r="C944" s="2"/>
      <c r="D944" s="2"/>
      <c r="E944" s="2"/>
      <c r="F944" s="2"/>
    </row>
    <row r="945" ht="15.75" customHeight="1">
      <c r="A945" s="2"/>
      <c r="B945" s="2"/>
      <c r="C945" s="2"/>
      <c r="D945" s="2"/>
      <c r="E945" s="2"/>
      <c r="F945" s="2"/>
    </row>
    <row r="946" ht="15.75" customHeight="1">
      <c r="A946" s="2"/>
      <c r="B946" s="2"/>
      <c r="C946" s="2"/>
      <c r="D946" s="2"/>
      <c r="E946" s="2"/>
      <c r="F946" s="2"/>
    </row>
    <row r="947" ht="15.75" customHeight="1">
      <c r="A947" s="2"/>
      <c r="B947" s="2"/>
      <c r="C947" s="2"/>
      <c r="D947" s="2"/>
      <c r="E947" s="2"/>
      <c r="F947" s="2"/>
    </row>
    <row r="948" ht="15.75" customHeight="1">
      <c r="A948" s="2"/>
      <c r="B948" s="2"/>
      <c r="C948" s="2"/>
      <c r="D948" s="2"/>
      <c r="E948" s="2"/>
      <c r="F948" s="2"/>
    </row>
    <row r="949" ht="15.75" customHeight="1">
      <c r="A949" s="2"/>
      <c r="B949" s="2"/>
      <c r="C949" s="2"/>
      <c r="D949" s="2"/>
      <c r="E949" s="2"/>
      <c r="F949" s="2"/>
    </row>
    <row r="950" ht="15.75" customHeight="1">
      <c r="A950" s="2"/>
      <c r="B950" s="2"/>
      <c r="C950" s="2"/>
      <c r="D950" s="2"/>
      <c r="E950" s="2"/>
      <c r="F950" s="2"/>
    </row>
    <row r="951" ht="15.75" customHeight="1">
      <c r="A951" s="2"/>
      <c r="B951" s="2"/>
      <c r="C951" s="2"/>
      <c r="D951" s="2"/>
      <c r="E951" s="2"/>
      <c r="F951" s="2"/>
    </row>
    <row r="952" ht="15.75" customHeight="1">
      <c r="A952" s="2"/>
      <c r="B952" s="2"/>
      <c r="C952" s="2"/>
      <c r="D952" s="2"/>
      <c r="E952" s="2"/>
      <c r="F952" s="2"/>
    </row>
    <row r="953" ht="15.75" customHeight="1">
      <c r="A953" s="2"/>
      <c r="B953" s="2"/>
      <c r="C953" s="2"/>
      <c r="D953" s="2"/>
      <c r="E953" s="2"/>
      <c r="F953" s="2"/>
    </row>
    <row r="954" ht="15.75" customHeight="1">
      <c r="A954" s="2"/>
      <c r="B954" s="2"/>
      <c r="C954" s="2"/>
      <c r="D954" s="2"/>
      <c r="E954" s="2"/>
      <c r="F954" s="2"/>
    </row>
    <row r="955" ht="15.75" customHeight="1">
      <c r="A955" s="2"/>
      <c r="B955" s="2"/>
      <c r="C955" s="2"/>
      <c r="D955" s="2"/>
      <c r="E955" s="2"/>
      <c r="F955" s="2"/>
    </row>
    <row r="956" ht="15.75" customHeight="1">
      <c r="A956" s="2"/>
      <c r="B956" s="2"/>
      <c r="C956" s="2"/>
      <c r="D956" s="2"/>
      <c r="E956" s="2"/>
      <c r="F956" s="2"/>
    </row>
    <row r="957" ht="15.75" customHeight="1">
      <c r="A957" s="2"/>
      <c r="B957" s="2"/>
      <c r="C957" s="2"/>
      <c r="D957" s="2"/>
      <c r="E957" s="2"/>
      <c r="F957" s="2"/>
    </row>
    <row r="958" ht="15.75" customHeight="1">
      <c r="A958" s="2"/>
      <c r="B958" s="2"/>
      <c r="C958" s="2"/>
      <c r="D958" s="2"/>
      <c r="E958" s="2"/>
      <c r="F958" s="2"/>
    </row>
    <row r="959" ht="15.75" customHeight="1">
      <c r="A959" s="2"/>
      <c r="B959" s="2"/>
      <c r="C959" s="2"/>
      <c r="D959" s="2"/>
      <c r="E959" s="2"/>
      <c r="F959" s="2"/>
    </row>
    <row r="960" ht="15.75" customHeight="1">
      <c r="A960" s="2"/>
      <c r="B960" s="2"/>
      <c r="C960" s="2"/>
      <c r="D960" s="2"/>
      <c r="E960" s="2"/>
      <c r="F960" s="2"/>
    </row>
    <row r="961" ht="15.75" customHeight="1">
      <c r="A961" s="2"/>
      <c r="B961" s="2"/>
      <c r="C961" s="2"/>
      <c r="D961" s="2"/>
      <c r="E961" s="2"/>
      <c r="F961" s="2"/>
    </row>
    <row r="962" ht="15.75" customHeight="1">
      <c r="A962" s="2"/>
      <c r="B962" s="2"/>
      <c r="C962" s="2"/>
      <c r="D962" s="2"/>
      <c r="E962" s="2"/>
      <c r="F962" s="2"/>
    </row>
    <row r="963" ht="15.75" customHeight="1">
      <c r="A963" s="2"/>
      <c r="B963" s="2"/>
      <c r="C963" s="2"/>
      <c r="D963" s="2"/>
      <c r="E963" s="2"/>
      <c r="F963" s="2"/>
    </row>
    <row r="964" ht="15.75" customHeight="1">
      <c r="A964" s="2"/>
      <c r="B964" s="2"/>
      <c r="C964" s="2"/>
      <c r="D964" s="2"/>
      <c r="E964" s="2"/>
      <c r="F964" s="2"/>
    </row>
    <row r="965" ht="15.75" customHeight="1">
      <c r="A965" s="2"/>
      <c r="B965" s="2"/>
      <c r="C965" s="2"/>
      <c r="D965" s="2"/>
      <c r="E965" s="2"/>
      <c r="F965" s="2"/>
    </row>
    <row r="966" ht="15.75" customHeight="1">
      <c r="A966" s="2"/>
      <c r="B966" s="2"/>
      <c r="C966" s="2"/>
      <c r="D966" s="2"/>
      <c r="E966" s="2"/>
      <c r="F966" s="2"/>
    </row>
    <row r="967" ht="15.75" customHeight="1">
      <c r="A967" s="2"/>
      <c r="B967" s="2"/>
      <c r="C967" s="2"/>
      <c r="D967" s="2"/>
      <c r="E967" s="2"/>
      <c r="F967" s="2"/>
    </row>
    <row r="968" ht="15.75" customHeight="1">
      <c r="A968" s="2"/>
      <c r="B968" s="2"/>
      <c r="C968" s="2"/>
      <c r="D968" s="2"/>
      <c r="E968" s="2"/>
      <c r="F968" s="2"/>
    </row>
    <row r="969" ht="15.75" customHeight="1">
      <c r="A969" s="2"/>
      <c r="B969" s="2"/>
      <c r="C969" s="2"/>
      <c r="D969" s="2"/>
      <c r="E969" s="2"/>
      <c r="F969" s="2"/>
    </row>
    <row r="970" ht="15.75" customHeight="1">
      <c r="A970" s="2"/>
      <c r="B970" s="2"/>
      <c r="C970" s="2"/>
      <c r="D970" s="2"/>
      <c r="E970" s="2"/>
      <c r="F970" s="2"/>
    </row>
    <row r="971" ht="15.75" customHeight="1">
      <c r="A971" s="2"/>
      <c r="B971" s="2"/>
      <c r="C971" s="2"/>
      <c r="D971" s="2"/>
      <c r="E971" s="2"/>
      <c r="F971" s="2"/>
    </row>
    <row r="972" ht="15.75" customHeight="1">
      <c r="A972" s="2"/>
      <c r="B972" s="2"/>
      <c r="C972" s="2"/>
      <c r="D972" s="2"/>
      <c r="E972" s="2"/>
      <c r="F972" s="2"/>
    </row>
    <row r="973" ht="15.75" customHeight="1">
      <c r="A973" s="2"/>
      <c r="B973" s="2"/>
      <c r="C973" s="2"/>
      <c r="D973" s="2"/>
      <c r="E973" s="2"/>
      <c r="F973" s="2"/>
    </row>
    <row r="974" ht="15.75" customHeight="1">
      <c r="A974" s="2"/>
      <c r="B974" s="2"/>
      <c r="C974" s="2"/>
      <c r="D974" s="2"/>
      <c r="E974" s="2"/>
      <c r="F974" s="2"/>
    </row>
    <row r="975" ht="15.75" customHeight="1">
      <c r="A975" s="2"/>
      <c r="B975" s="2"/>
      <c r="C975" s="2"/>
      <c r="D975" s="2"/>
      <c r="E975" s="2"/>
      <c r="F975" s="2"/>
    </row>
    <row r="976" ht="15.75" customHeight="1">
      <c r="A976" s="2"/>
      <c r="B976" s="2"/>
      <c r="C976" s="2"/>
      <c r="D976" s="2"/>
      <c r="E976" s="2"/>
      <c r="F976" s="2"/>
    </row>
    <row r="977" ht="15.75" customHeight="1">
      <c r="A977" s="2"/>
      <c r="B977" s="2"/>
      <c r="C977" s="2"/>
      <c r="D977" s="2"/>
      <c r="E977" s="2"/>
      <c r="F977" s="2"/>
    </row>
    <row r="978" ht="15.75" customHeight="1">
      <c r="A978" s="2"/>
      <c r="B978" s="2"/>
      <c r="C978" s="2"/>
      <c r="D978" s="2"/>
      <c r="E978" s="2"/>
      <c r="F978" s="2"/>
    </row>
    <row r="979" ht="15.75" customHeight="1">
      <c r="A979" s="2"/>
      <c r="B979" s="2"/>
      <c r="C979" s="2"/>
      <c r="D979" s="2"/>
      <c r="E979" s="2"/>
      <c r="F979" s="2"/>
    </row>
    <row r="980" ht="15.75" customHeight="1">
      <c r="A980" s="2"/>
      <c r="B980" s="2"/>
      <c r="C980" s="2"/>
      <c r="D980" s="2"/>
      <c r="E980" s="2"/>
      <c r="F980" s="2"/>
    </row>
    <row r="981" ht="15.75" customHeight="1">
      <c r="A981" s="2"/>
      <c r="B981" s="2"/>
      <c r="C981" s="2"/>
      <c r="D981" s="2"/>
      <c r="E981" s="2"/>
      <c r="F981" s="2"/>
    </row>
    <row r="982" ht="15.75" customHeight="1">
      <c r="A982" s="2"/>
      <c r="B982" s="2"/>
      <c r="C982" s="2"/>
      <c r="D982" s="2"/>
      <c r="E982" s="2"/>
      <c r="F982" s="2"/>
    </row>
    <row r="983" ht="15.75" customHeight="1">
      <c r="A983" s="2"/>
      <c r="B983" s="2"/>
      <c r="C983" s="2"/>
      <c r="D983" s="2"/>
      <c r="E983" s="2"/>
      <c r="F983" s="2"/>
    </row>
    <row r="984" ht="15.75" customHeight="1">
      <c r="A984" s="2"/>
      <c r="B984" s="2"/>
      <c r="C984" s="2"/>
      <c r="D984" s="2"/>
      <c r="E984" s="2"/>
      <c r="F984" s="2"/>
    </row>
    <row r="985" ht="15.75" customHeight="1">
      <c r="A985" s="2"/>
      <c r="B985" s="2"/>
      <c r="C985" s="2"/>
      <c r="D985" s="2"/>
      <c r="E985" s="2"/>
      <c r="F985" s="2"/>
    </row>
    <row r="986" ht="15.75" customHeight="1">
      <c r="A986" s="2"/>
      <c r="B986" s="2"/>
      <c r="C986" s="2"/>
      <c r="D986" s="2"/>
      <c r="E986" s="2"/>
      <c r="F986" s="2"/>
    </row>
    <row r="987" ht="15.75" customHeight="1">
      <c r="A987" s="2"/>
      <c r="B987" s="2"/>
      <c r="C987" s="2"/>
      <c r="D987" s="2"/>
      <c r="E987" s="2"/>
      <c r="F987" s="2"/>
    </row>
    <row r="988" ht="15.75" customHeight="1">
      <c r="A988" s="2"/>
      <c r="B988" s="2"/>
      <c r="C988" s="2"/>
      <c r="D988" s="2"/>
      <c r="E988" s="2"/>
      <c r="F988" s="2"/>
    </row>
    <row r="989" ht="15.75" customHeight="1">
      <c r="A989" s="2"/>
      <c r="B989" s="2"/>
      <c r="C989" s="2"/>
      <c r="D989" s="2"/>
      <c r="E989" s="2"/>
      <c r="F989" s="2"/>
    </row>
    <row r="990" ht="15.75" customHeight="1">
      <c r="A990" s="2"/>
      <c r="B990" s="2"/>
      <c r="C990" s="2"/>
      <c r="D990" s="2"/>
      <c r="E990" s="2"/>
      <c r="F990" s="2"/>
    </row>
    <row r="991" ht="15.75" customHeight="1">
      <c r="A991" s="2"/>
      <c r="B991" s="2"/>
      <c r="C991" s="2"/>
      <c r="D991" s="2"/>
      <c r="E991" s="2"/>
      <c r="F991" s="2"/>
    </row>
    <row r="992" ht="15.75" customHeight="1">
      <c r="A992" s="2"/>
      <c r="B992" s="2"/>
      <c r="C992" s="2"/>
      <c r="D992" s="2"/>
      <c r="E992" s="2"/>
      <c r="F992" s="2"/>
    </row>
    <row r="993" ht="15.75" customHeight="1">
      <c r="A993" s="2"/>
      <c r="B993" s="2"/>
      <c r="C993" s="2"/>
      <c r="D993" s="2"/>
      <c r="E993" s="2"/>
      <c r="F993" s="2"/>
    </row>
    <row r="994" ht="15.75" customHeight="1">
      <c r="A994" s="2"/>
      <c r="B994" s="2"/>
      <c r="C994" s="2"/>
      <c r="D994" s="2"/>
      <c r="E994" s="2"/>
      <c r="F994" s="2"/>
    </row>
    <row r="995" ht="15.75" customHeight="1">
      <c r="A995" s="2"/>
      <c r="B995" s="2"/>
      <c r="C995" s="2"/>
      <c r="D995" s="2"/>
      <c r="E995" s="2"/>
      <c r="F995" s="2"/>
    </row>
    <row r="996" ht="15.75" customHeight="1">
      <c r="A996" s="2"/>
      <c r="B996" s="2"/>
      <c r="C996" s="2"/>
      <c r="D996" s="2"/>
      <c r="E996" s="2"/>
      <c r="F996" s="2"/>
    </row>
    <row r="997" ht="15.75" customHeight="1">
      <c r="A997" s="2"/>
      <c r="B997" s="2"/>
      <c r="C997" s="2"/>
      <c r="D997" s="2"/>
      <c r="E997" s="2"/>
      <c r="F997" s="2"/>
    </row>
    <row r="998" ht="15.75" customHeight="1">
      <c r="A998" s="2"/>
      <c r="B998" s="2"/>
      <c r="C998" s="2"/>
      <c r="D998" s="2"/>
      <c r="E998" s="2"/>
      <c r="F998" s="2"/>
    </row>
    <row r="999" ht="15.75" customHeight="1">
      <c r="A999" s="2"/>
      <c r="B999" s="2"/>
      <c r="C999" s="2"/>
      <c r="D999" s="2"/>
      <c r="E999" s="2"/>
      <c r="F999" s="2"/>
    </row>
    <row r="1000" ht="15.75" customHeight="1">
      <c r="A1000" s="2"/>
      <c r="B1000" s="2"/>
      <c r="C1000" s="2"/>
      <c r="D1000" s="2"/>
      <c r="E1000" s="2"/>
      <c r="F1000" s="2"/>
    </row>
  </sheetData>
  <mergeCells count="7">
    <mergeCell ref="A1:F1"/>
    <mergeCell ref="A2:F2"/>
    <mergeCell ref="A4:B4"/>
    <mergeCell ref="A10:B10"/>
    <mergeCell ref="A16:B16"/>
    <mergeCell ref="A21:B21"/>
    <mergeCell ref="A26:B26"/>
  </mergeCells>
  <printOptions/>
  <pageMargins bottom="1.0" footer="0.0" header="0.0" left="0.75" right="0.75" top="1.0"/>
  <pageSetup paperSize="9" orientation="portrait"/>
  <drawing r:id="rId1"/>
</worksheet>
</file>